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日本基本港" sheetId="1" r:id="rId1"/>
  </sheets>
  <definedNames>
    <definedName name="_xlnm.Print_Area" localSheetId="0">'日本基本港'!$A$1:$K$91</definedName>
  </definedNames>
  <calcPr fullCalcOnLoad="1"/>
</workbook>
</file>

<file path=xl/sharedStrings.xml><?xml version="1.0" encoding="utf-8"?>
<sst xmlns="http://schemas.openxmlformats.org/spreadsheetml/2006/main" count="265" uniqueCount="117">
  <si>
    <t xml:space="preserve">                       出口整箱船期表/日本基本港-2017年12月份        </t>
  </si>
  <si>
    <t xml:space="preserve">周三关东/关西:大连-大阪-名古屋-东京-横滨（一期）                                      </t>
  </si>
  <si>
    <t>CARRIER:海丰独家</t>
  </si>
  <si>
    <t>船名</t>
  </si>
  <si>
    <t>航次</t>
  </si>
  <si>
    <t>大连
（周三）</t>
  </si>
  <si>
    <t>大阪
（周五）</t>
  </si>
  <si>
    <t>名古屋
（周日）</t>
  </si>
  <si>
    <t>东京
（周一）</t>
  </si>
  <si>
    <t>横滨
（周一）</t>
  </si>
  <si>
    <t>入港时间：</t>
  </si>
  <si>
    <t>周二7:00-14:00</t>
  </si>
  <si>
    <t>海丰依波尼   EPONYMA</t>
  </si>
  <si>
    <t>1761E</t>
  </si>
  <si>
    <t>截单时间：</t>
  </si>
  <si>
    <t>周一16:00</t>
  </si>
  <si>
    <t>海丰门司     SITC  MOJI</t>
  </si>
  <si>
    <t>1775E</t>
  </si>
  <si>
    <t>截货时间：</t>
  </si>
  <si>
    <t>海丰卡琳     KARIN RAMBOW</t>
  </si>
  <si>
    <t>1737E</t>
  </si>
  <si>
    <t>截关时间：</t>
  </si>
  <si>
    <t>周二18:00</t>
  </si>
  <si>
    <t>海丰青岛     SITC QINGDAO</t>
  </si>
  <si>
    <t>1771E</t>
  </si>
  <si>
    <t>海丰钦州     SITC QINZHOU</t>
  </si>
  <si>
    <t>1801E</t>
  </si>
  <si>
    <t xml:space="preserve">周五关东班：大连-东京-横滨-名古屋（一期）                                                     </t>
  </si>
  <si>
    <t>大连
（周五）</t>
  </si>
  <si>
    <t>东京
（周三）</t>
  </si>
  <si>
    <t>横滨
（周四）</t>
  </si>
  <si>
    <t>名古屋
（周五）</t>
  </si>
  <si>
    <t>周三9:00-周三15:00</t>
  </si>
  <si>
    <t>海丰门司     SITC MOJI</t>
  </si>
  <si>
    <t>1773E</t>
  </si>
  <si>
    <t>周三15:00</t>
  </si>
  <si>
    <t>1735E</t>
  </si>
  <si>
    <t>1763E</t>
  </si>
  <si>
    <t>周四12:00</t>
  </si>
  <si>
    <t>1725E</t>
  </si>
  <si>
    <t>1767E</t>
  </si>
  <si>
    <t xml:space="preserve">周日关东班：大连-名古屋-四日-东京-横滨（一期）                                                     </t>
  </si>
  <si>
    <t>大连
（周日）</t>
  </si>
  <si>
    <t>名古屋
（周三）</t>
  </si>
  <si>
    <t>四日
（周三）</t>
  </si>
  <si>
    <t>东京
（周四）</t>
  </si>
  <si>
    <t>周五10:00-周五22:00</t>
  </si>
  <si>
    <t>海丰釜山   SITC BUSAN</t>
  </si>
  <si>
    <t>周四16:00</t>
  </si>
  <si>
    <t>海丰联翔   HARRIER</t>
  </si>
  <si>
    <t>1747E</t>
  </si>
  <si>
    <t>1765E</t>
  </si>
  <si>
    <t>周六13:00</t>
  </si>
  <si>
    <t>1749E</t>
  </si>
  <si>
    <t xml:space="preserve">周日关东班:大连-东京-横滨-名古屋（三期）                                              </t>
  </si>
  <si>
    <t>CARRIER:箱运/三峰/中远/中海</t>
  </si>
  <si>
    <t>名古屋
（周六）</t>
  </si>
  <si>
    <t>周四19:00-周五18:00</t>
  </si>
  <si>
    <t>中海伊势湾 BARO</t>
  </si>
  <si>
    <t>072E</t>
  </si>
  <si>
    <t>中海门司   HANSA STEINBURG</t>
  </si>
  <si>
    <t>095E</t>
  </si>
  <si>
    <t>073E</t>
  </si>
  <si>
    <t>096E</t>
  </si>
  <si>
    <t>074E</t>
  </si>
  <si>
    <t xml:space="preserve">周六关西班:大连－大阪—神户（一期）                                                              </t>
  </si>
  <si>
    <t>CARRIER:箱运/三峰/中远/海丰</t>
  </si>
  <si>
    <t>大连
（周六）</t>
  </si>
  <si>
    <t>大阪
（周一）</t>
  </si>
  <si>
    <t>神户
（周二）</t>
  </si>
  <si>
    <t>周四10:00-21:00</t>
  </si>
  <si>
    <t>周五8:00-10:00</t>
  </si>
  <si>
    <t xml:space="preserve">海丰东京   SITC TOKYO </t>
  </si>
  <si>
    <t>1748E</t>
  </si>
  <si>
    <t>周三16:00</t>
  </si>
  <si>
    <t>中外运北京 SINOTRANS BEIJING</t>
  </si>
  <si>
    <t>1750E</t>
  </si>
  <si>
    <t>周五18:00</t>
  </si>
  <si>
    <t>1752E</t>
  </si>
  <si>
    <t xml:space="preserve">周日关西班:大连-大阪-神户-门司（一期）                                                       </t>
  </si>
  <si>
    <t>大阪
（周三）</t>
  </si>
  <si>
    <t>神户
（周四）</t>
  </si>
  <si>
    <t>门司
（周五）</t>
  </si>
  <si>
    <r>
      <t>周五10:00</t>
    </r>
    <r>
      <rPr>
        <b/>
        <sz val="10"/>
        <rFont val="宋体"/>
        <family val="0"/>
      </rPr>
      <t>-周五21:00</t>
    </r>
  </si>
  <si>
    <t>海丰四日市 SITC YOKKAICHI</t>
  </si>
  <si>
    <t>1726S</t>
  </si>
  <si>
    <t>海丰烟台   SITC YANTAI</t>
  </si>
  <si>
    <t>1760S</t>
  </si>
  <si>
    <t>海丰大阪   SITC OSAKA</t>
  </si>
  <si>
    <t>1730S</t>
  </si>
  <si>
    <t>海丰威海   SITC WEIHAI</t>
  </si>
  <si>
    <t>1802S</t>
  </si>
  <si>
    <t xml:space="preserve">周日关东西班:大连-大阪-神户-东京-横滨-名古屋（一期）                                           </t>
  </si>
  <si>
    <t>CARRIER:安通/诺扬</t>
  </si>
  <si>
    <t>东京
（周五）</t>
  </si>
  <si>
    <t>横滨
（周六）</t>
  </si>
  <si>
    <t>名古屋（周日）</t>
  </si>
  <si>
    <t>共同横滨   WILLIAM STRAIT</t>
  </si>
  <si>
    <t>诺扬东京   HANSA DRAKENBURG</t>
  </si>
  <si>
    <t>1751E</t>
  </si>
  <si>
    <t>待定</t>
  </si>
  <si>
    <t xml:space="preserve">周日九州:大连—博多－门司（一期）                                                                         </t>
  </si>
  <si>
    <t>博多
（周二）</t>
  </si>
  <si>
    <t>门司
（周三）</t>
  </si>
  <si>
    <r>
      <t>周五10:00</t>
    </r>
    <r>
      <rPr>
        <b/>
        <sz val="10"/>
        <rFont val="宋体"/>
        <family val="0"/>
      </rPr>
      <t>-周五18:00</t>
    </r>
  </si>
  <si>
    <t>中外运宁波  SINOTRANS NINGBO</t>
  </si>
  <si>
    <t>海丰横滨    SITC YOKOHAMA</t>
  </si>
  <si>
    <t xml:space="preserve">周日九州:大连-博多-门司（一期）                                                              </t>
  </si>
  <si>
    <t>周五8:00-周五18:00</t>
  </si>
  <si>
    <t>永跃7 YONG YUE 7</t>
  </si>
  <si>
    <t xml:space="preserve">周三线:大连-丰桥-清水                                     </t>
  </si>
  <si>
    <t>丰桥
（周日）</t>
  </si>
  <si>
    <t>清水
（周二）</t>
  </si>
  <si>
    <t>联系人：姜红</t>
  </si>
  <si>
    <t>电话：0411-66667627</t>
  </si>
  <si>
    <t>邮  箱：fcl@brightup.net</t>
  </si>
  <si>
    <t>手机：13840890341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</si>
</sst>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</numFmts>
  <fonts count="31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0" fillId="0" borderId="0">
      <alignment/>
      <protection/>
    </xf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8" fillId="24" borderId="13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178" fontId="28" fillId="24" borderId="14" xfId="0" applyNumberFormat="1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178" fontId="28" fillId="24" borderId="16" xfId="0" applyNumberFormat="1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center" vertical="center" wrapText="1"/>
    </xf>
    <xf numFmtId="58" fontId="4" fillId="24" borderId="16" xfId="0" applyNumberFormat="1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center" vertical="center" wrapText="1"/>
    </xf>
    <xf numFmtId="58" fontId="4" fillId="24" borderId="18" xfId="0" applyNumberFormat="1" applyFont="1" applyFill="1" applyBorder="1" applyAlignment="1">
      <alignment horizontal="center" vertical="center"/>
    </xf>
    <xf numFmtId="178" fontId="28" fillId="24" borderId="18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8" fontId="28" fillId="24" borderId="16" xfId="0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178" fontId="28" fillId="24" borderId="23" xfId="0" applyNumberFormat="1" applyFont="1" applyFill="1" applyBorder="1" applyAlignment="1">
      <alignment horizontal="center" vertical="center" wrapText="1"/>
    </xf>
    <xf numFmtId="178" fontId="28" fillId="24" borderId="24" xfId="0" applyNumberFormat="1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left" vertical="center"/>
    </xf>
    <xf numFmtId="0" fontId="4" fillId="24" borderId="26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/>
    </xf>
    <xf numFmtId="178" fontId="28" fillId="24" borderId="13" xfId="0" applyNumberFormat="1" applyFont="1" applyFill="1" applyBorder="1" applyAlignment="1">
      <alignment horizontal="center" vertical="center"/>
    </xf>
    <xf numFmtId="178" fontId="28" fillId="24" borderId="14" xfId="0" applyNumberFormat="1" applyFont="1" applyFill="1" applyBorder="1" applyAlignment="1">
      <alignment horizontal="center" vertical="center"/>
    </xf>
    <xf numFmtId="178" fontId="28" fillId="24" borderId="15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24" borderId="1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/>
    </xf>
    <xf numFmtId="58" fontId="28" fillId="24" borderId="16" xfId="0" applyNumberFormat="1" applyFont="1" applyFill="1" applyBorder="1" applyAlignment="1">
      <alignment horizontal="center" vertical="center"/>
    </xf>
    <xf numFmtId="58" fontId="28" fillId="24" borderId="16" xfId="0" applyNumberFormat="1" applyFont="1" applyFill="1" applyBorder="1" applyAlignment="1">
      <alignment horizontal="left" vertical="top" wrapText="1"/>
    </xf>
    <xf numFmtId="0" fontId="28" fillId="24" borderId="16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8" fillId="24" borderId="2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0" fontId="28" fillId="24" borderId="3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 wrapText="1"/>
    </xf>
    <xf numFmtId="178" fontId="27" fillId="0" borderId="15" xfId="0" applyNumberFormat="1" applyFont="1" applyFill="1" applyBorder="1" applyAlignment="1">
      <alignment vertical="center" wrapText="1"/>
    </xf>
    <xf numFmtId="58" fontId="4" fillId="24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58" fontId="4" fillId="24" borderId="3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vertical="center"/>
    </xf>
    <xf numFmtId="178" fontId="28" fillId="24" borderId="29" xfId="0" applyNumberFormat="1" applyFont="1" applyFill="1" applyBorder="1" applyAlignment="1">
      <alignment horizontal="center" vertical="center"/>
    </xf>
    <xf numFmtId="178" fontId="28" fillId="24" borderId="30" xfId="0" applyNumberFormat="1" applyFont="1" applyFill="1" applyBorder="1" applyAlignment="1">
      <alignment horizontal="center" vertical="center"/>
    </xf>
    <xf numFmtId="58" fontId="28" fillId="24" borderId="3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58" fontId="28" fillId="24" borderId="32" xfId="0" applyNumberFormat="1" applyFont="1" applyFill="1" applyBorder="1" applyAlignment="1">
      <alignment horizontal="center"/>
    </xf>
    <xf numFmtId="178" fontId="27" fillId="0" borderId="17" xfId="0" applyNumberFormat="1" applyFont="1" applyFill="1" applyBorder="1" applyAlignment="1">
      <alignment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8" fillId="24" borderId="29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horizontal="left" vertical="center"/>
    </xf>
    <xf numFmtId="178" fontId="27" fillId="0" borderId="36" xfId="0" applyNumberFormat="1" applyFont="1" applyFill="1" applyBorder="1" applyAlignment="1">
      <alignment vertical="center" wrapText="1"/>
    </xf>
    <xf numFmtId="178" fontId="27" fillId="0" borderId="37" xfId="0" applyNumberFormat="1" applyFont="1" applyFill="1" applyBorder="1" applyAlignment="1">
      <alignment vertical="center" wrapText="1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178" fontId="28" fillId="24" borderId="32" xfId="0" applyNumberFormat="1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center" vertical="center" wrapText="1"/>
    </xf>
    <xf numFmtId="0" fontId="28" fillId="24" borderId="41" xfId="0" applyFont="1" applyFill="1" applyBorder="1" applyAlignment="1">
      <alignment horizontal="center" vertical="center"/>
    </xf>
    <xf numFmtId="58" fontId="28" fillId="24" borderId="41" xfId="0" applyNumberFormat="1" applyFont="1" applyFill="1" applyBorder="1" applyAlignment="1">
      <alignment horizontal="center" vertical="center"/>
    </xf>
    <xf numFmtId="58" fontId="4" fillId="24" borderId="41" xfId="0" applyNumberFormat="1" applyFont="1" applyFill="1" applyBorder="1" applyAlignment="1">
      <alignment horizontal="center" vertical="center"/>
    </xf>
    <xf numFmtId="178" fontId="28" fillId="24" borderId="40" xfId="0" applyNumberFormat="1" applyFont="1" applyFill="1" applyBorder="1" applyAlignment="1">
      <alignment horizontal="center" vertical="center"/>
    </xf>
    <xf numFmtId="178" fontId="28" fillId="24" borderId="41" xfId="0" applyNumberFormat="1" applyFont="1" applyFill="1" applyBorder="1" applyAlignment="1">
      <alignment horizontal="center" vertical="center"/>
    </xf>
    <xf numFmtId="0" fontId="28" fillId="24" borderId="14" xfId="0" applyNumberFormat="1" applyFont="1" applyFill="1" applyBorder="1" applyAlignment="1">
      <alignment horizontal="center" vertical="center"/>
    </xf>
    <xf numFmtId="58" fontId="28" fillId="24" borderId="14" xfId="0" applyNumberFormat="1" applyFont="1" applyFill="1" applyBorder="1" applyAlignment="1">
      <alignment horizontal="center" vertical="center" wrapText="1"/>
    </xf>
    <xf numFmtId="58" fontId="28" fillId="24" borderId="14" xfId="0" applyNumberFormat="1" applyFont="1" applyFill="1" applyBorder="1" applyAlignment="1">
      <alignment horizontal="center" vertical="center"/>
    </xf>
    <xf numFmtId="0" fontId="28" fillId="24" borderId="16" xfId="0" applyNumberFormat="1" applyFont="1" applyFill="1" applyBorder="1" applyAlignment="1">
      <alignment horizontal="center" vertical="center"/>
    </xf>
    <xf numFmtId="58" fontId="28" fillId="24" borderId="16" xfId="0" applyNumberFormat="1" applyFont="1" applyFill="1" applyBorder="1" applyAlignment="1">
      <alignment horizontal="center"/>
    </xf>
    <xf numFmtId="58" fontId="28" fillId="24" borderId="42" xfId="0" applyNumberFormat="1" applyFont="1" applyFill="1" applyBorder="1" applyAlignment="1">
      <alignment horizontal="center"/>
    </xf>
    <xf numFmtId="0" fontId="4" fillId="24" borderId="31" xfId="0" applyFont="1" applyFill="1" applyBorder="1" applyAlignment="1">
      <alignment horizontal="left" vertical="center"/>
    </xf>
    <xf numFmtId="58" fontId="28" fillId="24" borderId="0" xfId="0" applyNumberFormat="1" applyFont="1" applyFill="1" applyBorder="1" applyAlignment="1">
      <alignment horizontal="center"/>
    </xf>
    <xf numFmtId="58" fontId="28" fillId="24" borderId="43" xfId="0" applyNumberFormat="1" applyFont="1" applyFill="1" applyBorder="1" applyAlignment="1">
      <alignment horizontal="center"/>
    </xf>
    <xf numFmtId="58" fontId="4" fillId="24" borderId="16" xfId="0" applyNumberFormat="1" applyFont="1" applyFill="1" applyBorder="1" applyAlignment="1">
      <alignment horizontal="center"/>
    </xf>
    <xf numFmtId="58" fontId="4" fillId="24" borderId="18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58" fontId="28" fillId="24" borderId="40" xfId="0" applyNumberFormat="1" applyFont="1" applyFill="1" applyBorder="1" applyAlignment="1">
      <alignment horizontal="center" vertical="center"/>
    </xf>
    <xf numFmtId="58" fontId="28" fillId="24" borderId="44" xfId="0" applyNumberFormat="1" applyFont="1" applyFill="1" applyBorder="1" applyAlignment="1">
      <alignment horizontal="center" vertical="center"/>
    </xf>
    <xf numFmtId="178" fontId="27" fillId="0" borderId="45" xfId="0" applyNumberFormat="1" applyFont="1" applyFill="1" applyBorder="1" applyAlignment="1">
      <alignment vertical="center" wrapText="1"/>
    </xf>
    <xf numFmtId="0" fontId="27" fillId="0" borderId="46" xfId="0" applyFont="1" applyFill="1" applyBorder="1" applyAlignment="1">
      <alignment horizontal="left" vertical="center" wrapText="1"/>
    </xf>
    <xf numFmtId="58" fontId="28" fillId="24" borderId="0" xfId="0" applyNumberFormat="1" applyFont="1" applyFill="1" applyBorder="1" applyAlignment="1">
      <alignment horizontal="center" vertical="center"/>
    </xf>
    <xf numFmtId="178" fontId="27" fillId="0" borderId="25" xfId="0" applyNumberFormat="1" applyFont="1" applyFill="1" applyBorder="1" applyAlignment="1">
      <alignment vertical="center" wrapText="1"/>
    </xf>
    <xf numFmtId="0" fontId="27" fillId="0" borderId="4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SheetLayoutView="100" workbookViewId="0" topLeftCell="A1">
      <selection activeCell="G79" sqref="G79"/>
    </sheetView>
  </sheetViews>
  <sheetFormatPr defaultColWidth="9.00390625" defaultRowHeight="14.25"/>
  <cols>
    <col min="1" max="1" width="1.25" style="0" customWidth="1"/>
    <col min="2" max="2" width="24.375" style="4" customWidth="1"/>
    <col min="3" max="9" width="8.125" style="4" customWidth="1"/>
    <col min="10" max="10" width="9.50390625" style="4" customWidth="1"/>
    <col min="11" max="11" width="18.125" style="4" customWidth="1"/>
    <col min="12" max="16384" width="9.00390625" style="4" customWidth="1"/>
  </cols>
  <sheetData>
    <row r="1" spans="2:12" s="1" customFormat="1" ht="33.7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43"/>
    </row>
    <row r="2" spans="2:14" s="2" customFormat="1" ht="14.25" customHeight="1">
      <c r="B2" s="6" t="s">
        <v>1</v>
      </c>
      <c r="C2" s="7"/>
      <c r="D2" s="7"/>
      <c r="E2" s="7"/>
      <c r="F2" s="7"/>
      <c r="G2" s="7"/>
      <c r="H2" s="7"/>
      <c r="I2" s="7"/>
      <c r="J2" s="7" t="s">
        <v>2</v>
      </c>
      <c r="K2" s="44"/>
      <c r="L2" s="45"/>
      <c r="M2" s="46"/>
      <c r="N2" s="46"/>
    </row>
    <row r="3" spans="2:14" s="2" customFormat="1" ht="14.25" customHeight="1">
      <c r="B3" s="8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1" t="s">
        <v>9</v>
      </c>
      <c r="I3" s="47"/>
      <c r="J3" s="48" t="s">
        <v>10</v>
      </c>
      <c r="K3" s="49" t="s">
        <v>11</v>
      </c>
      <c r="L3" s="46"/>
      <c r="M3" s="46"/>
      <c r="N3" s="46"/>
    </row>
    <row r="4" spans="2:14" s="2" customFormat="1" ht="14.25" customHeight="1">
      <c r="B4" s="12"/>
      <c r="C4" s="13"/>
      <c r="D4" s="14"/>
      <c r="E4" s="13"/>
      <c r="F4" s="13"/>
      <c r="G4" s="14"/>
      <c r="H4" s="13"/>
      <c r="I4" s="50"/>
      <c r="J4" s="51"/>
      <c r="K4" s="52"/>
      <c r="L4" s="45"/>
      <c r="M4" s="46"/>
      <c r="N4" s="46"/>
    </row>
    <row r="5" spans="2:14" s="2" customFormat="1" ht="14.25" customHeight="1">
      <c r="B5" s="15" t="s">
        <v>12</v>
      </c>
      <c r="C5" s="13" t="s">
        <v>13</v>
      </c>
      <c r="D5" s="14">
        <v>43075</v>
      </c>
      <c r="E5" s="14">
        <f aca="true" t="shared" si="0" ref="E5:E9">$D5+2</f>
        <v>43077</v>
      </c>
      <c r="F5" s="14">
        <f aca="true" t="shared" si="1" ref="F5:F9">$D5+4</f>
        <v>43079</v>
      </c>
      <c r="G5" s="14">
        <f aca="true" t="shared" si="2" ref="G5:G9">$D5+5</f>
        <v>43080</v>
      </c>
      <c r="H5" s="14">
        <f aca="true" t="shared" si="3" ref="H5:H9">$D5+5</f>
        <v>43080</v>
      </c>
      <c r="I5" s="50"/>
      <c r="J5" s="53" t="s">
        <v>14</v>
      </c>
      <c r="K5" s="52" t="s">
        <v>15</v>
      </c>
      <c r="L5" s="45"/>
      <c r="M5" s="46"/>
      <c r="N5" s="46"/>
    </row>
    <row r="6" spans="2:14" s="2" customFormat="1" ht="14.25" customHeight="1">
      <c r="B6" s="15" t="s">
        <v>16</v>
      </c>
      <c r="C6" s="16" t="s">
        <v>17</v>
      </c>
      <c r="D6" s="17">
        <f>D5+7</f>
        <v>43082</v>
      </c>
      <c r="E6" s="14">
        <f t="shared" si="0"/>
        <v>43084</v>
      </c>
      <c r="F6" s="14">
        <f t="shared" si="1"/>
        <v>43086</v>
      </c>
      <c r="G6" s="14">
        <f t="shared" si="2"/>
        <v>43087</v>
      </c>
      <c r="H6" s="14">
        <f t="shared" si="3"/>
        <v>43087</v>
      </c>
      <c r="I6" s="50"/>
      <c r="J6" s="53" t="s">
        <v>18</v>
      </c>
      <c r="K6" s="52" t="s">
        <v>15</v>
      </c>
      <c r="L6" s="45"/>
      <c r="M6" s="46"/>
      <c r="N6" s="46"/>
    </row>
    <row r="7" spans="2:14" s="2" customFormat="1" ht="14.25" customHeight="1">
      <c r="B7" s="15" t="s">
        <v>19</v>
      </c>
      <c r="C7" s="16" t="s">
        <v>20</v>
      </c>
      <c r="D7" s="17">
        <f aca="true" t="shared" si="4" ref="D6:D9">D6+7</f>
        <v>43089</v>
      </c>
      <c r="E7" s="14">
        <f t="shared" si="0"/>
        <v>43091</v>
      </c>
      <c r="F7" s="14">
        <f t="shared" si="1"/>
        <v>43093</v>
      </c>
      <c r="G7" s="14">
        <f t="shared" si="2"/>
        <v>43094</v>
      </c>
      <c r="H7" s="14">
        <f t="shared" si="3"/>
        <v>43094</v>
      </c>
      <c r="I7" s="54"/>
      <c r="J7" s="53" t="s">
        <v>21</v>
      </c>
      <c r="K7" s="52" t="s">
        <v>22</v>
      </c>
      <c r="L7" s="46"/>
      <c r="M7" s="46"/>
      <c r="N7" s="46"/>
    </row>
    <row r="8" spans="2:14" s="2" customFormat="1" ht="14.25" customHeight="1">
      <c r="B8" s="15" t="s">
        <v>23</v>
      </c>
      <c r="C8" s="16" t="s">
        <v>24</v>
      </c>
      <c r="D8" s="17">
        <f t="shared" si="4"/>
        <v>43096</v>
      </c>
      <c r="E8" s="14">
        <f t="shared" si="0"/>
        <v>43098</v>
      </c>
      <c r="F8" s="14">
        <f t="shared" si="1"/>
        <v>43100</v>
      </c>
      <c r="G8" s="14">
        <f t="shared" si="2"/>
        <v>43101</v>
      </c>
      <c r="H8" s="14">
        <f t="shared" si="3"/>
        <v>43101</v>
      </c>
      <c r="I8" s="54"/>
      <c r="J8" s="55"/>
      <c r="K8" s="56"/>
      <c r="L8" s="46"/>
      <c r="M8" s="46"/>
      <c r="N8" s="46"/>
    </row>
    <row r="9" spans="2:14" s="2" customFormat="1" ht="14.25" customHeight="1">
      <c r="B9" s="18" t="s">
        <v>25</v>
      </c>
      <c r="C9" s="19" t="s">
        <v>26</v>
      </c>
      <c r="D9" s="20">
        <f t="shared" si="4"/>
        <v>43103</v>
      </c>
      <c r="E9" s="21">
        <f t="shared" si="0"/>
        <v>43105</v>
      </c>
      <c r="F9" s="21">
        <f t="shared" si="1"/>
        <v>43107</v>
      </c>
      <c r="G9" s="21">
        <f t="shared" si="2"/>
        <v>43108</v>
      </c>
      <c r="H9" s="21">
        <f t="shared" si="3"/>
        <v>43108</v>
      </c>
      <c r="I9" s="57"/>
      <c r="J9" s="58"/>
      <c r="K9" s="59"/>
      <c r="L9" s="46"/>
      <c r="M9" s="46"/>
      <c r="N9" s="46"/>
    </row>
    <row r="10" spans="2:11" s="2" customFormat="1" ht="14.25" customHeight="1">
      <c r="B10" s="22" t="s">
        <v>27</v>
      </c>
      <c r="C10" s="23"/>
      <c r="D10" s="23"/>
      <c r="E10" s="23"/>
      <c r="F10" s="23"/>
      <c r="G10" s="23"/>
      <c r="H10" s="23"/>
      <c r="I10" s="23"/>
      <c r="J10" s="23" t="s">
        <v>2</v>
      </c>
      <c r="K10" s="60"/>
    </row>
    <row r="11" spans="2:11" s="2" customFormat="1" ht="14.25" customHeight="1">
      <c r="B11" s="8" t="s">
        <v>3</v>
      </c>
      <c r="C11" s="9" t="s">
        <v>4</v>
      </c>
      <c r="D11" s="10" t="s">
        <v>28</v>
      </c>
      <c r="E11" s="10" t="s">
        <v>29</v>
      </c>
      <c r="F11" s="11" t="s">
        <v>30</v>
      </c>
      <c r="G11" s="10" t="s">
        <v>31</v>
      </c>
      <c r="H11" s="10"/>
      <c r="I11" s="61"/>
      <c r="J11" s="48" t="s">
        <v>10</v>
      </c>
      <c r="K11" s="49" t="s">
        <v>32</v>
      </c>
    </row>
    <row r="12" spans="2:11" s="2" customFormat="1" ht="14.25" customHeight="1">
      <c r="B12" s="12"/>
      <c r="C12" s="13"/>
      <c r="D12" s="14"/>
      <c r="E12" s="14"/>
      <c r="F12" s="13"/>
      <c r="G12" s="14"/>
      <c r="H12" s="24"/>
      <c r="I12" s="62"/>
      <c r="J12" s="51"/>
      <c r="K12" s="52"/>
    </row>
    <row r="13" spans="2:11" s="2" customFormat="1" ht="14.25" customHeight="1">
      <c r="B13" s="15" t="s">
        <v>33</v>
      </c>
      <c r="C13" s="13" t="s">
        <v>34</v>
      </c>
      <c r="D13" s="14">
        <v>43070</v>
      </c>
      <c r="E13" s="17">
        <f>$D13+5</f>
        <v>43075</v>
      </c>
      <c r="F13" s="17">
        <f>$D13+6</f>
        <v>43076</v>
      </c>
      <c r="G13" s="17">
        <f>$D13+7</f>
        <v>43077</v>
      </c>
      <c r="H13" s="24"/>
      <c r="I13" s="62"/>
      <c r="J13" s="53" t="s">
        <v>14</v>
      </c>
      <c r="K13" s="52" t="s">
        <v>35</v>
      </c>
    </row>
    <row r="14" spans="2:11" s="2" customFormat="1" ht="14.25" customHeight="1">
      <c r="B14" s="15" t="s">
        <v>19</v>
      </c>
      <c r="C14" s="16" t="s">
        <v>36</v>
      </c>
      <c r="D14" s="17">
        <f aca="true" t="shared" si="5" ref="D14:G14">D13+7</f>
        <v>43077</v>
      </c>
      <c r="E14" s="17">
        <f t="shared" si="5"/>
        <v>43082</v>
      </c>
      <c r="F14" s="17">
        <f t="shared" si="5"/>
        <v>43083</v>
      </c>
      <c r="G14" s="17">
        <f t="shared" si="5"/>
        <v>43084</v>
      </c>
      <c r="H14" s="16"/>
      <c r="I14" s="63"/>
      <c r="J14" s="53" t="s">
        <v>18</v>
      </c>
      <c r="K14" s="52" t="s">
        <v>35</v>
      </c>
    </row>
    <row r="15" spans="2:11" s="2" customFormat="1" ht="14.25" customHeight="1">
      <c r="B15" s="15" t="s">
        <v>12</v>
      </c>
      <c r="C15" s="16" t="s">
        <v>37</v>
      </c>
      <c r="D15" s="17">
        <f aca="true" t="shared" si="6" ref="D15:G17">D14+7</f>
        <v>43084</v>
      </c>
      <c r="E15" s="17">
        <f t="shared" si="6"/>
        <v>43089</v>
      </c>
      <c r="F15" s="17">
        <f t="shared" si="6"/>
        <v>43090</v>
      </c>
      <c r="G15" s="17">
        <f t="shared" si="6"/>
        <v>43091</v>
      </c>
      <c r="H15" s="17"/>
      <c r="I15" s="63"/>
      <c r="J15" s="53" t="s">
        <v>21</v>
      </c>
      <c r="K15" s="52" t="s">
        <v>38</v>
      </c>
    </row>
    <row r="16" spans="2:11" s="2" customFormat="1" ht="14.25" customHeight="1">
      <c r="B16" s="15" t="s">
        <v>25</v>
      </c>
      <c r="C16" s="16" t="s">
        <v>39</v>
      </c>
      <c r="D16" s="17">
        <f t="shared" si="6"/>
        <v>43091</v>
      </c>
      <c r="E16" s="17">
        <f t="shared" si="6"/>
        <v>43096</v>
      </c>
      <c r="F16" s="17">
        <f t="shared" si="6"/>
        <v>43097</v>
      </c>
      <c r="G16" s="17">
        <f t="shared" si="6"/>
        <v>43098</v>
      </c>
      <c r="H16" s="17"/>
      <c r="I16" s="63"/>
      <c r="J16" s="64"/>
      <c r="K16" s="56"/>
    </row>
    <row r="17" spans="2:11" s="2" customFormat="1" ht="14.25" customHeight="1">
      <c r="B17" s="18" t="s">
        <v>12</v>
      </c>
      <c r="C17" s="19" t="s">
        <v>40</v>
      </c>
      <c r="D17" s="20">
        <f t="shared" si="6"/>
        <v>43098</v>
      </c>
      <c r="E17" s="20">
        <f t="shared" si="6"/>
        <v>43103</v>
      </c>
      <c r="F17" s="20">
        <f t="shared" si="6"/>
        <v>43104</v>
      </c>
      <c r="G17" s="20">
        <f t="shared" si="6"/>
        <v>43105</v>
      </c>
      <c r="H17" s="20"/>
      <c r="I17" s="65"/>
      <c r="J17" s="66"/>
      <c r="K17" s="67"/>
    </row>
    <row r="18" spans="2:11" s="2" customFormat="1" ht="14.25" customHeight="1">
      <c r="B18" s="22" t="s">
        <v>41</v>
      </c>
      <c r="C18" s="23"/>
      <c r="D18" s="23"/>
      <c r="E18" s="23"/>
      <c r="F18" s="23"/>
      <c r="G18" s="23"/>
      <c r="H18" s="23"/>
      <c r="I18" s="23"/>
      <c r="J18" s="23" t="s">
        <v>2</v>
      </c>
      <c r="K18" s="60"/>
    </row>
    <row r="19" spans="2:11" s="2" customFormat="1" ht="14.25" customHeight="1">
      <c r="B19" s="8" t="s">
        <v>3</v>
      </c>
      <c r="C19" s="9" t="s">
        <v>4</v>
      </c>
      <c r="D19" s="10" t="s">
        <v>42</v>
      </c>
      <c r="E19" s="11" t="s">
        <v>43</v>
      </c>
      <c r="F19" s="11" t="s">
        <v>44</v>
      </c>
      <c r="G19" s="11" t="s">
        <v>45</v>
      </c>
      <c r="H19" s="11" t="s">
        <v>30</v>
      </c>
      <c r="I19" s="68"/>
      <c r="J19" s="69" t="s">
        <v>10</v>
      </c>
      <c r="K19" s="49" t="s">
        <v>46</v>
      </c>
    </row>
    <row r="20" spans="2:11" s="2" customFormat="1" ht="14.25" customHeight="1">
      <c r="B20" s="12"/>
      <c r="C20" s="13"/>
      <c r="D20" s="14"/>
      <c r="E20" s="13"/>
      <c r="F20" s="13"/>
      <c r="G20" s="13"/>
      <c r="H20" s="13"/>
      <c r="I20" s="50"/>
      <c r="J20" s="70"/>
      <c r="K20" s="52"/>
    </row>
    <row r="21" spans="2:11" s="2" customFormat="1" ht="14.25" customHeight="1">
      <c r="B21" s="25" t="s">
        <v>47</v>
      </c>
      <c r="C21" s="16" t="s">
        <v>37</v>
      </c>
      <c r="D21" s="17">
        <v>43072</v>
      </c>
      <c r="E21" s="17">
        <f>$D$21+3</f>
        <v>43075</v>
      </c>
      <c r="F21" s="17">
        <f>$D$21+3</f>
        <v>43075</v>
      </c>
      <c r="G21" s="17">
        <f>$D$21+4</f>
        <v>43076</v>
      </c>
      <c r="H21" s="17">
        <f>$D$21+4</f>
        <v>43076</v>
      </c>
      <c r="I21" s="63"/>
      <c r="J21" s="71" t="s">
        <v>14</v>
      </c>
      <c r="K21" s="52" t="s">
        <v>48</v>
      </c>
    </row>
    <row r="22" spans="2:11" s="2" customFormat="1" ht="14.25" customHeight="1">
      <c r="B22" s="25" t="s">
        <v>49</v>
      </c>
      <c r="C22" s="16" t="s">
        <v>50</v>
      </c>
      <c r="D22" s="17">
        <f aca="true" t="shared" si="7" ref="D22:H22">D21+7</f>
        <v>43079</v>
      </c>
      <c r="E22" s="17">
        <f t="shared" si="7"/>
        <v>43082</v>
      </c>
      <c r="F22" s="17">
        <f t="shared" si="7"/>
        <v>43082</v>
      </c>
      <c r="G22" s="17">
        <f t="shared" si="7"/>
        <v>43083</v>
      </c>
      <c r="H22" s="17">
        <f t="shared" si="7"/>
        <v>43083</v>
      </c>
      <c r="I22" s="63"/>
      <c r="J22" s="71" t="s">
        <v>18</v>
      </c>
      <c r="K22" s="52" t="s">
        <v>48</v>
      </c>
    </row>
    <row r="23" spans="2:11" s="2" customFormat="1" ht="14.25" customHeight="1">
      <c r="B23" s="25" t="s">
        <v>47</v>
      </c>
      <c r="C23" s="16" t="s">
        <v>51</v>
      </c>
      <c r="D23" s="17">
        <f aca="true" t="shared" si="8" ref="D23:H23">D22+7</f>
        <v>43086</v>
      </c>
      <c r="E23" s="17">
        <f t="shared" si="8"/>
        <v>43089</v>
      </c>
      <c r="F23" s="17">
        <f t="shared" si="8"/>
        <v>43089</v>
      </c>
      <c r="G23" s="17">
        <f t="shared" si="8"/>
        <v>43090</v>
      </c>
      <c r="H23" s="17">
        <f t="shared" si="8"/>
        <v>43090</v>
      </c>
      <c r="I23" s="63"/>
      <c r="J23" s="71" t="s">
        <v>21</v>
      </c>
      <c r="K23" s="52" t="s">
        <v>52</v>
      </c>
    </row>
    <row r="24" spans="2:11" s="2" customFormat="1" ht="14.25" customHeight="1">
      <c r="B24" s="25" t="s">
        <v>49</v>
      </c>
      <c r="C24" s="16" t="s">
        <v>53</v>
      </c>
      <c r="D24" s="17">
        <f aca="true" t="shared" si="9" ref="D24:H24">D23+7</f>
        <v>43093</v>
      </c>
      <c r="E24" s="17">
        <f t="shared" si="9"/>
        <v>43096</v>
      </c>
      <c r="F24" s="17">
        <f t="shared" si="9"/>
        <v>43096</v>
      </c>
      <c r="G24" s="17">
        <f t="shared" si="9"/>
        <v>43097</v>
      </c>
      <c r="H24" s="17">
        <f t="shared" si="9"/>
        <v>43097</v>
      </c>
      <c r="I24" s="63"/>
      <c r="J24" s="71"/>
      <c r="K24" s="52"/>
    </row>
    <row r="25" spans="2:11" s="2" customFormat="1" ht="14.25" customHeight="1">
      <c r="B25" s="25" t="s">
        <v>47</v>
      </c>
      <c r="C25" s="19" t="s">
        <v>40</v>
      </c>
      <c r="D25" s="20">
        <f aca="true" t="shared" si="10" ref="D25:H25">D24+7</f>
        <v>43100</v>
      </c>
      <c r="E25" s="20">
        <f t="shared" si="10"/>
        <v>43103</v>
      </c>
      <c r="F25" s="20">
        <f t="shared" si="10"/>
        <v>43103</v>
      </c>
      <c r="G25" s="20">
        <f t="shared" si="10"/>
        <v>43104</v>
      </c>
      <c r="H25" s="20">
        <f t="shared" si="10"/>
        <v>43104</v>
      </c>
      <c r="I25" s="65"/>
      <c r="J25" s="72"/>
      <c r="K25" s="67"/>
    </row>
    <row r="26" spans="2:11" s="2" customFormat="1" ht="14.25" customHeight="1">
      <c r="B26" s="26" t="s">
        <v>54</v>
      </c>
      <c r="C26" s="27"/>
      <c r="D26" s="27"/>
      <c r="E26" s="27"/>
      <c r="F26" s="27"/>
      <c r="G26" s="27"/>
      <c r="H26" s="27"/>
      <c r="I26" s="27"/>
      <c r="J26" s="27" t="s">
        <v>55</v>
      </c>
      <c r="K26" s="73"/>
    </row>
    <row r="27" spans="2:11" s="2" customFormat="1" ht="14.25" customHeight="1">
      <c r="B27" s="8" t="s">
        <v>3</v>
      </c>
      <c r="C27" s="9" t="s">
        <v>4</v>
      </c>
      <c r="D27" s="10" t="s">
        <v>42</v>
      </c>
      <c r="E27" s="10" t="s">
        <v>29</v>
      </c>
      <c r="F27" s="10" t="s">
        <v>30</v>
      </c>
      <c r="G27" s="10" t="s">
        <v>56</v>
      </c>
      <c r="H27" s="28"/>
      <c r="I27" s="68"/>
      <c r="J27" s="69" t="s">
        <v>10</v>
      </c>
      <c r="K27" s="49" t="s">
        <v>57</v>
      </c>
    </row>
    <row r="28" spans="2:11" s="2" customFormat="1" ht="14.25" customHeight="1">
      <c r="B28" s="12"/>
      <c r="C28" s="13"/>
      <c r="D28" s="14"/>
      <c r="E28" s="14"/>
      <c r="F28" s="14"/>
      <c r="G28" s="14"/>
      <c r="H28" s="29"/>
      <c r="I28" s="50"/>
      <c r="J28" s="70"/>
      <c r="K28" s="52"/>
    </row>
    <row r="29" spans="2:11" s="2" customFormat="1" ht="14.25" customHeight="1">
      <c r="B29" s="15" t="s">
        <v>58</v>
      </c>
      <c r="C29" s="16" t="s">
        <v>59</v>
      </c>
      <c r="D29" s="17">
        <v>43072</v>
      </c>
      <c r="E29" s="17">
        <f>$D29+3</f>
        <v>43075</v>
      </c>
      <c r="F29" s="17">
        <f>$D29+4</f>
        <v>43076</v>
      </c>
      <c r="G29" s="17">
        <f>$D29+6</f>
        <v>43078</v>
      </c>
      <c r="H29" s="17"/>
      <c r="I29" s="62"/>
      <c r="J29" s="71" t="s">
        <v>14</v>
      </c>
      <c r="K29" s="52" t="s">
        <v>48</v>
      </c>
    </row>
    <row r="30" spans="2:11" s="2" customFormat="1" ht="14.25" customHeight="1">
      <c r="B30" s="15" t="s">
        <v>60</v>
      </c>
      <c r="C30" s="16" t="s">
        <v>61</v>
      </c>
      <c r="D30" s="17">
        <f aca="true" t="shared" si="11" ref="D30:G30">D29+7</f>
        <v>43079</v>
      </c>
      <c r="E30" s="17">
        <f t="shared" si="11"/>
        <v>43082</v>
      </c>
      <c r="F30" s="17">
        <f t="shared" si="11"/>
        <v>43083</v>
      </c>
      <c r="G30" s="17">
        <f t="shared" si="11"/>
        <v>43085</v>
      </c>
      <c r="H30" s="17"/>
      <c r="I30" s="62"/>
      <c r="J30" s="71" t="s">
        <v>18</v>
      </c>
      <c r="K30" s="52" t="s">
        <v>48</v>
      </c>
    </row>
    <row r="31" spans="2:11" s="2" customFormat="1" ht="14.25" customHeight="1">
      <c r="B31" s="15" t="s">
        <v>58</v>
      </c>
      <c r="C31" s="16" t="s">
        <v>62</v>
      </c>
      <c r="D31" s="17">
        <f aca="true" t="shared" si="12" ref="D31:G31">D30+7</f>
        <v>43086</v>
      </c>
      <c r="E31" s="17">
        <f t="shared" si="12"/>
        <v>43089</v>
      </c>
      <c r="F31" s="17">
        <f t="shared" si="12"/>
        <v>43090</v>
      </c>
      <c r="G31" s="17">
        <f t="shared" si="12"/>
        <v>43092</v>
      </c>
      <c r="H31" s="17"/>
      <c r="I31" s="62"/>
      <c r="J31" s="71" t="s">
        <v>21</v>
      </c>
      <c r="K31" s="52" t="s">
        <v>52</v>
      </c>
    </row>
    <row r="32" spans="2:11" s="2" customFormat="1" ht="14.25" customHeight="1">
      <c r="B32" s="15" t="s">
        <v>60</v>
      </c>
      <c r="C32" s="16" t="s">
        <v>63</v>
      </c>
      <c r="D32" s="17">
        <f aca="true" t="shared" si="13" ref="D32:G32">D31+7</f>
        <v>43093</v>
      </c>
      <c r="E32" s="17">
        <f t="shared" si="13"/>
        <v>43096</v>
      </c>
      <c r="F32" s="17">
        <f t="shared" si="13"/>
        <v>43097</v>
      </c>
      <c r="G32" s="17">
        <f t="shared" si="13"/>
        <v>43099</v>
      </c>
      <c r="H32" s="17"/>
      <c r="I32" s="62"/>
      <c r="J32" s="71"/>
      <c r="K32" s="52"/>
    </row>
    <row r="33" spans="2:11" s="2" customFormat="1" ht="14.25" customHeight="1">
      <c r="B33" s="30" t="s">
        <v>58</v>
      </c>
      <c r="C33" s="31" t="s">
        <v>64</v>
      </c>
      <c r="D33" s="20">
        <f aca="true" t="shared" si="14" ref="D33:G33">D32+7</f>
        <v>43100</v>
      </c>
      <c r="E33" s="20">
        <f t="shared" si="14"/>
        <v>43103</v>
      </c>
      <c r="F33" s="20">
        <f t="shared" si="14"/>
        <v>43104</v>
      </c>
      <c r="G33" s="20">
        <f t="shared" si="14"/>
        <v>43106</v>
      </c>
      <c r="H33" s="20"/>
      <c r="I33" s="65"/>
      <c r="J33" s="72"/>
      <c r="K33" s="67"/>
    </row>
    <row r="34" spans="2:11" s="3" customFormat="1" ht="14.25" customHeight="1">
      <c r="B34" s="32" t="s">
        <v>65</v>
      </c>
      <c r="C34" s="33"/>
      <c r="D34" s="33"/>
      <c r="E34" s="33"/>
      <c r="F34" s="33"/>
      <c r="G34" s="33"/>
      <c r="H34" s="33"/>
      <c r="I34" s="33"/>
      <c r="J34" s="33" t="s">
        <v>66</v>
      </c>
      <c r="K34" s="74"/>
    </row>
    <row r="35" spans="2:11" s="3" customFormat="1" ht="14.25" customHeight="1">
      <c r="B35" s="34" t="s">
        <v>3</v>
      </c>
      <c r="C35" s="35" t="s">
        <v>4</v>
      </c>
      <c r="D35" s="10" t="s">
        <v>67</v>
      </c>
      <c r="E35" s="10" t="s">
        <v>68</v>
      </c>
      <c r="F35" s="10" t="s">
        <v>69</v>
      </c>
      <c r="G35" s="10"/>
      <c r="H35" s="28"/>
      <c r="I35" s="61"/>
      <c r="J35" s="69" t="s">
        <v>10</v>
      </c>
      <c r="K35" s="49" t="s">
        <v>70</v>
      </c>
    </row>
    <row r="36" spans="2:11" ht="14.25" customHeight="1">
      <c r="B36" s="36"/>
      <c r="C36" s="14"/>
      <c r="D36" s="14"/>
      <c r="E36" s="14"/>
      <c r="F36" s="14"/>
      <c r="G36" s="14"/>
      <c r="H36" s="29"/>
      <c r="I36" s="62"/>
      <c r="J36" s="70"/>
      <c r="K36" s="52" t="s">
        <v>71</v>
      </c>
    </row>
    <row r="37" spans="2:11" ht="14.25" customHeight="1">
      <c r="B37" s="15" t="s">
        <v>72</v>
      </c>
      <c r="C37" s="16" t="s">
        <v>73</v>
      </c>
      <c r="D37" s="17">
        <v>43071</v>
      </c>
      <c r="E37" s="17">
        <f aca="true" t="shared" si="15" ref="E37:E41">$D37+2</f>
        <v>43073</v>
      </c>
      <c r="F37" s="17">
        <f aca="true" t="shared" si="16" ref="F37:F41">$D37+3</f>
        <v>43074</v>
      </c>
      <c r="G37" s="14"/>
      <c r="H37" s="14"/>
      <c r="I37" s="62"/>
      <c r="J37" s="71" t="s">
        <v>14</v>
      </c>
      <c r="K37" s="52" t="s">
        <v>74</v>
      </c>
    </row>
    <row r="38" spans="2:11" ht="14.25" customHeight="1">
      <c r="B38" s="25" t="s">
        <v>75</v>
      </c>
      <c r="C38" s="16" t="s">
        <v>73</v>
      </c>
      <c r="D38" s="17">
        <f>D37+7</f>
        <v>43078</v>
      </c>
      <c r="E38" s="17">
        <f t="shared" si="15"/>
        <v>43080</v>
      </c>
      <c r="F38" s="17">
        <f t="shared" si="16"/>
        <v>43081</v>
      </c>
      <c r="G38" s="14"/>
      <c r="H38" s="14"/>
      <c r="I38" s="62"/>
      <c r="J38" s="71" t="s">
        <v>18</v>
      </c>
      <c r="K38" s="52" t="s">
        <v>74</v>
      </c>
    </row>
    <row r="39" spans="2:11" ht="14.25" customHeight="1">
      <c r="B39" s="15" t="s">
        <v>72</v>
      </c>
      <c r="C39" s="16" t="s">
        <v>76</v>
      </c>
      <c r="D39" s="17">
        <f aca="true" t="shared" si="17" ref="D39:F39">D38+7</f>
        <v>43085</v>
      </c>
      <c r="E39" s="17">
        <f t="shared" si="15"/>
        <v>43087</v>
      </c>
      <c r="F39" s="17">
        <f t="shared" si="16"/>
        <v>43088</v>
      </c>
      <c r="G39" s="14"/>
      <c r="H39" s="14"/>
      <c r="I39" s="62"/>
      <c r="J39" s="71" t="s">
        <v>21</v>
      </c>
      <c r="K39" s="52" t="s">
        <v>77</v>
      </c>
    </row>
    <row r="40" spans="2:11" ht="14.25" customHeight="1">
      <c r="B40" s="25" t="s">
        <v>75</v>
      </c>
      <c r="C40" s="16" t="s">
        <v>76</v>
      </c>
      <c r="D40" s="17">
        <f aca="true" t="shared" si="18" ref="D40:F40">D39+7</f>
        <v>43092</v>
      </c>
      <c r="E40" s="17">
        <f t="shared" si="15"/>
        <v>43094</v>
      </c>
      <c r="F40" s="17">
        <f t="shared" si="16"/>
        <v>43095</v>
      </c>
      <c r="G40" s="14"/>
      <c r="H40" s="14"/>
      <c r="I40" s="62"/>
      <c r="J40" s="71"/>
      <c r="K40" s="52"/>
    </row>
    <row r="41" spans="2:11" ht="14.25" customHeight="1">
      <c r="B41" s="30" t="s">
        <v>72</v>
      </c>
      <c r="C41" s="19" t="s">
        <v>78</v>
      </c>
      <c r="D41" s="20">
        <f aca="true" t="shared" si="19" ref="D41:F41">D40+7</f>
        <v>43099</v>
      </c>
      <c r="E41" s="20">
        <f t="shared" si="15"/>
        <v>43101</v>
      </c>
      <c r="F41" s="20">
        <f t="shared" si="16"/>
        <v>43102</v>
      </c>
      <c r="G41" s="20"/>
      <c r="H41" s="20"/>
      <c r="I41" s="65"/>
      <c r="J41" s="72"/>
      <c r="K41" s="67"/>
    </row>
    <row r="42" spans="2:11" ht="14.25" customHeight="1">
      <c r="B42" s="22" t="s">
        <v>79</v>
      </c>
      <c r="C42" s="37"/>
      <c r="D42" s="37"/>
      <c r="E42" s="37"/>
      <c r="F42" s="37"/>
      <c r="G42" s="37"/>
      <c r="H42" s="37"/>
      <c r="I42" s="37"/>
      <c r="J42" s="37" t="s">
        <v>2</v>
      </c>
      <c r="K42" s="60"/>
    </row>
    <row r="43" spans="2:11" ht="14.25" customHeight="1">
      <c r="B43" s="34" t="s">
        <v>3</v>
      </c>
      <c r="C43" s="35" t="s">
        <v>4</v>
      </c>
      <c r="D43" s="10" t="s">
        <v>42</v>
      </c>
      <c r="E43" s="11" t="s">
        <v>80</v>
      </c>
      <c r="F43" s="11" t="s">
        <v>81</v>
      </c>
      <c r="G43" s="11" t="s">
        <v>82</v>
      </c>
      <c r="H43" s="11"/>
      <c r="I43" s="68"/>
      <c r="J43" s="69" t="s">
        <v>10</v>
      </c>
      <c r="K43" s="49" t="s">
        <v>83</v>
      </c>
    </row>
    <row r="44" spans="2:11" ht="14.25" customHeight="1">
      <c r="B44" s="36"/>
      <c r="C44" s="14"/>
      <c r="D44" s="14"/>
      <c r="E44" s="13"/>
      <c r="F44" s="13"/>
      <c r="G44" s="13"/>
      <c r="H44" s="38"/>
      <c r="I44" s="50"/>
      <c r="J44" s="70"/>
      <c r="K44" s="52"/>
    </row>
    <row r="45" spans="2:11" ht="14.25" customHeight="1">
      <c r="B45" s="15" t="s">
        <v>84</v>
      </c>
      <c r="C45" s="16" t="s">
        <v>85</v>
      </c>
      <c r="D45" s="17">
        <v>43072</v>
      </c>
      <c r="E45" s="17">
        <f>$D$45+3</f>
        <v>43075</v>
      </c>
      <c r="F45" s="17">
        <f>$D$45+4</f>
        <v>43076</v>
      </c>
      <c r="G45" s="17">
        <f>$D$45+5</f>
        <v>43077</v>
      </c>
      <c r="H45" s="17"/>
      <c r="I45" s="63"/>
      <c r="J45" s="71" t="s">
        <v>14</v>
      </c>
      <c r="K45" s="52" t="s">
        <v>48</v>
      </c>
    </row>
    <row r="46" spans="2:11" ht="14.25" customHeight="1">
      <c r="B46" s="15" t="s">
        <v>86</v>
      </c>
      <c r="C46" s="16" t="s">
        <v>87</v>
      </c>
      <c r="D46" s="17">
        <f aca="true" t="shared" si="20" ref="D46:G46">D45+7</f>
        <v>43079</v>
      </c>
      <c r="E46" s="17">
        <f t="shared" si="20"/>
        <v>43082</v>
      </c>
      <c r="F46" s="17">
        <f t="shared" si="20"/>
        <v>43083</v>
      </c>
      <c r="G46" s="17">
        <f t="shared" si="20"/>
        <v>43084</v>
      </c>
      <c r="H46" s="17"/>
      <c r="I46" s="63"/>
      <c r="J46" s="71" t="s">
        <v>18</v>
      </c>
      <c r="K46" s="52" t="s">
        <v>48</v>
      </c>
    </row>
    <row r="47" spans="2:11" ht="14.25" customHeight="1">
      <c r="B47" s="15" t="s">
        <v>88</v>
      </c>
      <c r="C47" s="16" t="s">
        <v>89</v>
      </c>
      <c r="D47" s="17">
        <f aca="true" t="shared" si="21" ref="D47:G47">D46+7</f>
        <v>43086</v>
      </c>
      <c r="E47" s="17">
        <f t="shared" si="21"/>
        <v>43089</v>
      </c>
      <c r="F47" s="17">
        <f t="shared" si="21"/>
        <v>43090</v>
      </c>
      <c r="G47" s="17">
        <f t="shared" si="21"/>
        <v>43091</v>
      </c>
      <c r="H47" s="17"/>
      <c r="I47" s="63"/>
      <c r="J47" s="71" t="s">
        <v>21</v>
      </c>
      <c r="K47" s="52" t="s">
        <v>52</v>
      </c>
    </row>
    <row r="48" spans="2:11" ht="14.25" customHeight="1">
      <c r="B48" s="15" t="s">
        <v>90</v>
      </c>
      <c r="C48" s="16" t="s">
        <v>91</v>
      </c>
      <c r="D48" s="17">
        <f aca="true" t="shared" si="22" ref="D48:G48">D47+7</f>
        <v>43093</v>
      </c>
      <c r="E48" s="17">
        <f t="shared" si="22"/>
        <v>43096</v>
      </c>
      <c r="F48" s="17">
        <f t="shared" si="22"/>
        <v>43097</v>
      </c>
      <c r="G48" s="17">
        <f t="shared" si="22"/>
        <v>43098</v>
      </c>
      <c r="H48" s="17"/>
      <c r="I48" s="63"/>
      <c r="J48" s="71"/>
      <c r="K48" s="52"/>
    </row>
    <row r="49" spans="2:11" ht="14.25" customHeight="1">
      <c r="B49" s="18" t="s">
        <v>84</v>
      </c>
      <c r="C49" s="19" t="s">
        <v>91</v>
      </c>
      <c r="D49" s="20">
        <f aca="true" t="shared" si="23" ref="D49:G49">D48+7</f>
        <v>43100</v>
      </c>
      <c r="E49" s="20">
        <f t="shared" si="23"/>
        <v>43103</v>
      </c>
      <c r="F49" s="20">
        <f t="shared" si="23"/>
        <v>43104</v>
      </c>
      <c r="G49" s="20">
        <f t="shared" si="23"/>
        <v>43105</v>
      </c>
      <c r="H49" s="20"/>
      <c r="I49" s="75"/>
      <c r="J49" s="72"/>
      <c r="K49" s="67"/>
    </row>
    <row r="50" spans="2:11" ht="14.25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2:11" ht="33.75" customHeight="1">
      <c r="B51" s="5" t="s">
        <v>0</v>
      </c>
      <c r="C51" s="5"/>
      <c r="D51" s="5"/>
      <c r="E51" s="5"/>
      <c r="F51" s="5"/>
      <c r="G51" s="5"/>
      <c r="H51" s="5"/>
      <c r="I51" s="5"/>
      <c r="J51" s="5"/>
      <c r="K51" s="5"/>
    </row>
    <row r="52" spans="2:11" ht="14.25" customHeight="1">
      <c r="B52" s="39" t="s">
        <v>92</v>
      </c>
      <c r="C52" s="7"/>
      <c r="D52" s="7"/>
      <c r="E52" s="7"/>
      <c r="F52" s="7"/>
      <c r="G52" s="7"/>
      <c r="H52" s="7"/>
      <c r="I52" s="7"/>
      <c r="J52" s="7" t="s">
        <v>93</v>
      </c>
      <c r="K52" s="44"/>
    </row>
    <row r="53" spans="2:11" ht="14.25" customHeight="1">
      <c r="B53" s="8" t="s">
        <v>3</v>
      </c>
      <c r="C53" s="9" t="s">
        <v>4</v>
      </c>
      <c r="D53" s="10" t="s">
        <v>42</v>
      </c>
      <c r="E53" s="11" t="s">
        <v>80</v>
      </c>
      <c r="F53" s="11" t="s">
        <v>81</v>
      </c>
      <c r="G53" s="11" t="s">
        <v>94</v>
      </c>
      <c r="H53" s="11" t="s">
        <v>95</v>
      </c>
      <c r="I53" s="76" t="s">
        <v>96</v>
      </c>
      <c r="J53" s="48" t="s">
        <v>10</v>
      </c>
      <c r="K53" s="49" t="s">
        <v>57</v>
      </c>
    </row>
    <row r="54" spans="2:11" ht="14.25" customHeight="1">
      <c r="B54" s="12"/>
      <c r="C54" s="13"/>
      <c r="D54" s="14"/>
      <c r="E54" s="13"/>
      <c r="F54" s="13"/>
      <c r="G54" s="13"/>
      <c r="H54" s="13"/>
      <c r="I54" s="77"/>
      <c r="J54" s="51"/>
      <c r="K54" s="52"/>
    </row>
    <row r="55" spans="2:11" ht="14.25" customHeight="1">
      <c r="B55" s="15" t="s">
        <v>97</v>
      </c>
      <c r="C55" s="16" t="s">
        <v>53</v>
      </c>
      <c r="D55" s="17">
        <v>43072</v>
      </c>
      <c r="E55" s="17">
        <f>$D55+3</f>
        <v>43075</v>
      </c>
      <c r="F55" s="17">
        <f>$D55+4</f>
        <v>43076</v>
      </c>
      <c r="G55" s="17">
        <f>$D55+5</f>
        <v>43077</v>
      </c>
      <c r="H55" s="40">
        <f>$D55+6</f>
        <v>43078</v>
      </c>
      <c r="I55" s="78">
        <f>$D55+7</f>
        <v>43079</v>
      </c>
      <c r="J55" s="53" t="s">
        <v>14</v>
      </c>
      <c r="K55" s="52" t="s">
        <v>48</v>
      </c>
    </row>
    <row r="56" spans="2:11" ht="14.25" customHeight="1">
      <c r="B56" s="15" t="s">
        <v>98</v>
      </c>
      <c r="C56" s="16" t="s">
        <v>76</v>
      </c>
      <c r="D56" s="17">
        <f aca="true" t="shared" si="24" ref="D56:I56">D55+7</f>
        <v>43079</v>
      </c>
      <c r="E56" s="17">
        <f>$D56+3</f>
        <v>43082</v>
      </c>
      <c r="F56" s="17">
        <f>$D56+4</f>
        <v>43083</v>
      </c>
      <c r="G56" s="17">
        <f t="shared" si="24"/>
        <v>43084</v>
      </c>
      <c r="H56" s="17">
        <f t="shared" si="24"/>
        <v>43085</v>
      </c>
      <c r="I56" s="79">
        <f t="shared" si="24"/>
        <v>43086</v>
      </c>
      <c r="J56" s="53" t="s">
        <v>18</v>
      </c>
      <c r="K56" s="52" t="s">
        <v>48</v>
      </c>
    </row>
    <row r="57" spans="2:11" ht="14.25" customHeight="1">
      <c r="B57" s="15" t="s">
        <v>97</v>
      </c>
      <c r="C57" s="16" t="s">
        <v>99</v>
      </c>
      <c r="D57" s="17">
        <f aca="true" t="shared" si="25" ref="D57:I57">D56+7</f>
        <v>43086</v>
      </c>
      <c r="E57" s="17">
        <f t="shared" si="25"/>
        <v>43089</v>
      </c>
      <c r="F57" s="17">
        <f t="shared" si="25"/>
        <v>43090</v>
      </c>
      <c r="G57" s="17">
        <f t="shared" si="25"/>
        <v>43091</v>
      </c>
      <c r="H57" s="17">
        <f t="shared" si="25"/>
        <v>43092</v>
      </c>
      <c r="I57" s="79">
        <f t="shared" si="25"/>
        <v>43093</v>
      </c>
      <c r="J57" s="53" t="s">
        <v>21</v>
      </c>
      <c r="K57" s="52" t="s">
        <v>52</v>
      </c>
    </row>
    <row r="58" spans="2:11" ht="14.25" customHeight="1">
      <c r="B58" s="15" t="s">
        <v>98</v>
      </c>
      <c r="C58" s="16" t="s">
        <v>78</v>
      </c>
      <c r="D58" s="17">
        <f aca="true" t="shared" si="26" ref="D58:I58">D57+7</f>
        <v>43093</v>
      </c>
      <c r="E58" s="17">
        <f t="shared" si="26"/>
        <v>43096</v>
      </c>
      <c r="F58" s="17">
        <f t="shared" si="26"/>
        <v>43097</v>
      </c>
      <c r="G58" s="17">
        <f t="shared" si="26"/>
        <v>43098</v>
      </c>
      <c r="H58" s="17">
        <f t="shared" si="26"/>
        <v>43099</v>
      </c>
      <c r="I58" s="17">
        <f t="shared" si="26"/>
        <v>43100</v>
      </c>
      <c r="J58" s="53"/>
      <c r="K58" s="52"/>
    </row>
    <row r="59" spans="2:11" ht="14.25" customHeight="1">
      <c r="B59" s="18" t="s">
        <v>97</v>
      </c>
      <c r="C59" s="19" t="s">
        <v>100</v>
      </c>
      <c r="D59" s="20">
        <f aca="true" t="shared" si="27" ref="D59:I59">D58+7</f>
        <v>43100</v>
      </c>
      <c r="E59" s="20">
        <f t="shared" si="27"/>
        <v>43103</v>
      </c>
      <c r="F59" s="20">
        <f t="shared" si="27"/>
        <v>43104</v>
      </c>
      <c r="G59" s="20">
        <f t="shared" si="27"/>
        <v>43105</v>
      </c>
      <c r="H59" s="20">
        <f t="shared" si="27"/>
        <v>43106</v>
      </c>
      <c r="I59" s="20">
        <f t="shared" si="27"/>
        <v>43107</v>
      </c>
      <c r="J59" s="66"/>
      <c r="K59" s="67"/>
    </row>
    <row r="60" spans="2:11" ht="14.25" customHeight="1">
      <c r="B60" s="22" t="s">
        <v>101</v>
      </c>
      <c r="C60" s="23"/>
      <c r="D60" s="23"/>
      <c r="E60" s="23"/>
      <c r="F60" s="23"/>
      <c r="G60" s="23"/>
      <c r="H60" s="23"/>
      <c r="I60" s="23"/>
      <c r="J60" s="23" t="s">
        <v>66</v>
      </c>
      <c r="K60" s="60"/>
    </row>
    <row r="61" spans="2:11" ht="14.25" customHeight="1">
      <c r="B61" s="8" t="s">
        <v>3</v>
      </c>
      <c r="C61" s="9" t="s">
        <v>4</v>
      </c>
      <c r="D61" s="10" t="s">
        <v>42</v>
      </c>
      <c r="E61" s="10" t="s">
        <v>102</v>
      </c>
      <c r="F61" s="10" t="s">
        <v>103</v>
      </c>
      <c r="G61" s="10"/>
      <c r="H61" s="35"/>
      <c r="I61" s="80"/>
      <c r="J61" s="48" t="s">
        <v>10</v>
      </c>
      <c r="K61" s="49" t="s">
        <v>104</v>
      </c>
    </row>
    <row r="62" spans="2:11" ht="14.25" customHeight="1">
      <c r="B62" s="12"/>
      <c r="C62" s="13"/>
      <c r="D62" s="14"/>
      <c r="E62" s="14"/>
      <c r="F62" s="14"/>
      <c r="G62" s="14"/>
      <c r="H62" s="14"/>
      <c r="I62" s="81"/>
      <c r="J62" s="51"/>
      <c r="K62" s="52"/>
    </row>
    <row r="63" spans="2:11" ht="14.25" customHeight="1">
      <c r="B63" s="15" t="s">
        <v>105</v>
      </c>
      <c r="C63" s="16" t="s">
        <v>73</v>
      </c>
      <c r="D63" s="17">
        <v>43072</v>
      </c>
      <c r="E63" s="17">
        <f>D63+2</f>
        <v>43074</v>
      </c>
      <c r="F63" s="17">
        <f>D63+3</f>
        <v>43075</v>
      </c>
      <c r="G63" s="41"/>
      <c r="H63" s="42"/>
      <c r="I63" s="81"/>
      <c r="J63" s="53" t="s">
        <v>14</v>
      </c>
      <c r="K63" s="52" t="s">
        <v>48</v>
      </c>
    </row>
    <row r="64" spans="2:11" ht="14.25" customHeight="1">
      <c r="B64" s="15" t="s">
        <v>106</v>
      </c>
      <c r="C64" s="16" t="s">
        <v>76</v>
      </c>
      <c r="D64" s="17">
        <f aca="true" t="shared" si="28" ref="D64:F64">D63+7</f>
        <v>43079</v>
      </c>
      <c r="E64" s="17">
        <f t="shared" si="28"/>
        <v>43081</v>
      </c>
      <c r="F64" s="17">
        <f t="shared" si="28"/>
        <v>43082</v>
      </c>
      <c r="G64" s="42"/>
      <c r="H64" s="42"/>
      <c r="I64" s="81"/>
      <c r="J64" s="53" t="s">
        <v>18</v>
      </c>
      <c r="K64" s="52" t="s">
        <v>48</v>
      </c>
    </row>
    <row r="65" spans="2:11" ht="14.25" customHeight="1">
      <c r="B65" s="15" t="s">
        <v>105</v>
      </c>
      <c r="C65" s="16" t="s">
        <v>76</v>
      </c>
      <c r="D65" s="17">
        <f aca="true" t="shared" si="29" ref="D65:F65">D64+7</f>
        <v>43086</v>
      </c>
      <c r="E65" s="17">
        <f t="shared" si="29"/>
        <v>43088</v>
      </c>
      <c r="F65" s="17">
        <f t="shared" si="29"/>
        <v>43089</v>
      </c>
      <c r="G65" s="42"/>
      <c r="H65" s="42"/>
      <c r="I65" s="81"/>
      <c r="J65" s="53" t="s">
        <v>21</v>
      </c>
      <c r="K65" s="52" t="s">
        <v>52</v>
      </c>
    </row>
    <row r="66" spans="1:11" s="4" customFormat="1" ht="14.25" customHeight="1">
      <c r="A66"/>
      <c r="B66" s="15" t="s">
        <v>106</v>
      </c>
      <c r="C66" s="16" t="s">
        <v>78</v>
      </c>
      <c r="D66" s="17">
        <f aca="true" t="shared" si="30" ref="D66:F66">D65+7</f>
        <v>43093</v>
      </c>
      <c r="E66" s="17">
        <f t="shared" si="30"/>
        <v>43095</v>
      </c>
      <c r="F66" s="17">
        <f t="shared" si="30"/>
        <v>43096</v>
      </c>
      <c r="G66" s="42"/>
      <c r="H66" s="42"/>
      <c r="I66" s="81"/>
      <c r="J66" s="53"/>
      <c r="K66" s="52"/>
    </row>
    <row r="67" spans="1:11" s="4" customFormat="1" ht="14.25" customHeight="1">
      <c r="A67"/>
      <c r="B67" s="18" t="s">
        <v>105</v>
      </c>
      <c r="C67" s="19" t="s">
        <v>78</v>
      </c>
      <c r="D67" s="20">
        <f aca="true" t="shared" si="31" ref="D67:F67">D66+7</f>
        <v>43100</v>
      </c>
      <c r="E67" s="20">
        <f t="shared" si="31"/>
        <v>43102</v>
      </c>
      <c r="F67" s="20">
        <f t="shared" si="31"/>
        <v>43103</v>
      </c>
      <c r="G67" s="20"/>
      <c r="H67" s="20"/>
      <c r="I67" s="57"/>
      <c r="J67" s="66"/>
      <c r="K67" s="67"/>
    </row>
    <row r="68" spans="2:11" ht="14.25" customHeight="1">
      <c r="B68" s="22" t="s">
        <v>107</v>
      </c>
      <c r="C68" s="23"/>
      <c r="D68" s="23"/>
      <c r="E68" s="23"/>
      <c r="F68" s="23"/>
      <c r="G68" s="23"/>
      <c r="H68" s="23"/>
      <c r="I68" s="23"/>
      <c r="J68" s="23" t="s">
        <v>93</v>
      </c>
      <c r="K68" s="60"/>
    </row>
    <row r="69" spans="2:11" ht="14.25" customHeight="1">
      <c r="B69" s="34" t="s">
        <v>3</v>
      </c>
      <c r="C69" s="82" t="s">
        <v>4</v>
      </c>
      <c r="D69" s="10" t="s">
        <v>42</v>
      </c>
      <c r="E69" s="83" t="s">
        <v>102</v>
      </c>
      <c r="F69" s="10" t="s">
        <v>103</v>
      </c>
      <c r="G69" s="84"/>
      <c r="H69" s="84"/>
      <c r="I69" s="96"/>
      <c r="J69" s="48" t="s">
        <v>10</v>
      </c>
      <c r="K69" s="49" t="s">
        <v>108</v>
      </c>
    </row>
    <row r="70" spans="2:11" ht="14.25" customHeight="1">
      <c r="B70" s="36"/>
      <c r="C70" s="85"/>
      <c r="D70" s="14"/>
      <c r="E70" s="40"/>
      <c r="F70" s="14"/>
      <c r="G70" s="40"/>
      <c r="H70" s="40"/>
      <c r="I70" s="78"/>
      <c r="J70" s="51"/>
      <c r="K70" s="52"/>
    </row>
    <row r="71" spans="2:11" ht="14.25" customHeight="1">
      <c r="B71" s="15" t="s">
        <v>109</v>
      </c>
      <c r="C71" s="16" t="s">
        <v>53</v>
      </c>
      <c r="D71" s="17">
        <v>43072</v>
      </c>
      <c r="E71" s="17">
        <f>$D71+2</f>
        <v>43074</v>
      </c>
      <c r="F71" s="17">
        <f>$D71+3</f>
        <v>43075</v>
      </c>
      <c r="G71" s="40"/>
      <c r="H71" s="40"/>
      <c r="I71" s="78"/>
      <c r="J71" s="53" t="s">
        <v>14</v>
      </c>
      <c r="K71" s="52" t="s">
        <v>48</v>
      </c>
    </row>
    <row r="72" spans="2:11" ht="14.25" customHeight="1">
      <c r="B72" s="15" t="s">
        <v>109</v>
      </c>
      <c r="C72" s="16" t="s">
        <v>76</v>
      </c>
      <c r="D72" s="17">
        <f aca="true" t="shared" si="32" ref="D72:F72">D71+7</f>
        <v>43079</v>
      </c>
      <c r="E72" s="17">
        <f t="shared" si="32"/>
        <v>43081</v>
      </c>
      <c r="F72" s="17">
        <f t="shared" si="32"/>
        <v>43082</v>
      </c>
      <c r="G72" s="86"/>
      <c r="H72" s="86"/>
      <c r="I72" s="78"/>
      <c r="J72" s="53" t="s">
        <v>18</v>
      </c>
      <c r="K72" s="52" t="s">
        <v>48</v>
      </c>
    </row>
    <row r="73" spans="2:11" ht="14.25" customHeight="1">
      <c r="B73" s="15" t="s">
        <v>109</v>
      </c>
      <c r="C73" s="16" t="s">
        <v>99</v>
      </c>
      <c r="D73" s="17">
        <f aca="true" t="shared" si="33" ref="D73:F73">D72+7</f>
        <v>43086</v>
      </c>
      <c r="E73" s="17">
        <f t="shared" si="33"/>
        <v>43088</v>
      </c>
      <c r="F73" s="17">
        <f t="shared" si="33"/>
        <v>43089</v>
      </c>
      <c r="G73" s="87"/>
      <c r="H73" s="87"/>
      <c r="I73" s="97"/>
      <c r="J73" s="98"/>
      <c r="K73" s="99"/>
    </row>
    <row r="74" spans="2:11" ht="14.25" customHeight="1">
      <c r="B74" s="15" t="s">
        <v>109</v>
      </c>
      <c r="C74" s="16" t="s">
        <v>78</v>
      </c>
      <c r="D74" s="17">
        <f aca="true" t="shared" si="34" ref="D74:F74">D73+7</f>
        <v>43093</v>
      </c>
      <c r="E74" s="17">
        <f t="shared" si="34"/>
        <v>43095</v>
      </c>
      <c r="F74" s="17">
        <f t="shared" si="34"/>
        <v>43096</v>
      </c>
      <c r="G74" s="86"/>
      <c r="H74" s="86"/>
      <c r="I74" s="78"/>
      <c r="J74" s="53"/>
      <c r="K74" s="52"/>
    </row>
    <row r="75" spans="2:11" ht="14.25" customHeight="1">
      <c r="B75" s="88" t="s">
        <v>109</v>
      </c>
      <c r="C75" s="16" t="s">
        <v>100</v>
      </c>
      <c r="D75" s="17">
        <f aca="true" t="shared" si="35" ref="D75:F75">D74+7</f>
        <v>43100</v>
      </c>
      <c r="E75" s="17">
        <f t="shared" si="35"/>
        <v>43102</v>
      </c>
      <c r="F75" s="17">
        <f t="shared" si="35"/>
        <v>43103</v>
      </c>
      <c r="G75" s="89"/>
      <c r="H75" s="90"/>
      <c r="I75" s="100"/>
      <c r="J75" s="101"/>
      <c r="K75" s="102"/>
    </row>
    <row r="76" spans="2:11" ht="15">
      <c r="B76" s="6" t="s">
        <v>110</v>
      </c>
      <c r="C76" s="7"/>
      <c r="D76" s="7"/>
      <c r="E76" s="7"/>
      <c r="F76" s="7"/>
      <c r="G76" s="7"/>
      <c r="H76" s="7"/>
      <c r="I76" s="7"/>
      <c r="J76" s="7" t="s">
        <v>2</v>
      </c>
      <c r="K76" s="44"/>
    </row>
    <row r="77" spans="2:11" ht="14.25">
      <c r="B77" s="8" t="s">
        <v>3</v>
      </c>
      <c r="C77" s="9" t="s">
        <v>4</v>
      </c>
      <c r="D77" s="10" t="s">
        <v>5</v>
      </c>
      <c r="E77" s="11" t="s">
        <v>111</v>
      </c>
      <c r="F77" s="11" t="s">
        <v>112</v>
      </c>
      <c r="G77" s="10"/>
      <c r="H77" s="11"/>
      <c r="I77" s="47"/>
      <c r="J77" s="48" t="s">
        <v>10</v>
      </c>
      <c r="K77" s="49" t="s">
        <v>11</v>
      </c>
    </row>
    <row r="78" spans="2:11" ht="14.25">
      <c r="B78" s="12"/>
      <c r="C78" s="13"/>
      <c r="D78" s="14"/>
      <c r="E78" s="13"/>
      <c r="F78" s="13"/>
      <c r="G78" s="14"/>
      <c r="H78" s="13"/>
      <c r="I78" s="50"/>
      <c r="J78" s="51"/>
      <c r="K78" s="52"/>
    </row>
    <row r="79" spans="2:11" ht="14.25">
      <c r="B79" s="15" t="s">
        <v>12</v>
      </c>
      <c r="C79" s="13" t="s">
        <v>13</v>
      </c>
      <c r="D79" s="14">
        <v>43075</v>
      </c>
      <c r="E79" s="17">
        <f aca="true" t="shared" si="36" ref="E79:E83">$D79+4</f>
        <v>43079</v>
      </c>
      <c r="F79" s="17">
        <f aca="true" t="shared" si="37" ref="F79:F83">$D79+6</f>
        <v>43081</v>
      </c>
      <c r="G79" s="14"/>
      <c r="H79" s="14"/>
      <c r="I79" s="50"/>
      <c r="J79" s="53" t="s">
        <v>14</v>
      </c>
      <c r="K79" s="52" t="s">
        <v>15</v>
      </c>
    </row>
    <row r="80" spans="2:11" ht="14.25">
      <c r="B80" s="15" t="s">
        <v>16</v>
      </c>
      <c r="C80" s="16" t="s">
        <v>17</v>
      </c>
      <c r="D80" s="17">
        <f aca="true" t="shared" si="38" ref="D80:D83">D79+7</f>
        <v>43082</v>
      </c>
      <c r="E80" s="17">
        <f t="shared" si="36"/>
        <v>43086</v>
      </c>
      <c r="F80" s="17">
        <f t="shared" si="37"/>
        <v>43088</v>
      </c>
      <c r="G80" s="14"/>
      <c r="H80" s="14"/>
      <c r="I80" s="50"/>
      <c r="J80" s="53" t="s">
        <v>18</v>
      </c>
      <c r="K80" s="52" t="s">
        <v>15</v>
      </c>
    </row>
    <row r="81" spans="2:11" ht="14.25">
      <c r="B81" s="15" t="s">
        <v>19</v>
      </c>
      <c r="C81" s="16" t="s">
        <v>20</v>
      </c>
      <c r="D81" s="17">
        <f t="shared" si="38"/>
        <v>43089</v>
      </c>
      <c r="E81" s="17">
        <f t="shared" si="36"/>
        <v>43093</v>
      </c>
      <c r="F81" s="17">
        <f t="shared" si="37"/>
        <v>43095</v>
      </c>
      <c r="G81" s="91"/>
      <c r="H81" s="91"/>
      <c r="I81" s="54"/>
      <c r="J81" s="53" t="s">
        <v>21</v>
      </c>
      <c r="K81" s="52" t="s">
        <v>22</v>
      </c>
    </row>
    <row r="82" spans="2:11" ht="14.25">
      <c r="B82" s="15" t="s">
        <v>23</v>
      </c>
      <c r="C82" s="16" t="s">
        <v>24</v>
      </c>
      <c r="D82" s="17">
        <f t="shared" si="38"/>
        <v>43096</v>
      </c>
      <c r="E82" s="17">
        <f t="shared" si="36"/>
        <v>43100</v>
      </c>
      <c r="F82" s="17">
        <f t="shared" si="37"/>
        <v>43102</v>
      </c>
      <c r="G82" s="91"/>
      <c r="H82" s="91"/>
      <c r="I82" s="54"/>
      <c r="J82" s="55"/>
      <c r="K82" s="56"/>
    </row>
    <row r="83" spans="2:11" ht="14.25">
      <c r="B83" s="18" t="s">
        <v>25</v>
      </c>
      <c r="C83" s="19" t="s">
        <v>26</v>
      </c>
      <c r="D83" s="20">
        <f t="shared" si="38"/>
        <v>43103</v>
      </c>
      <c r="E83" s="20">
        <f t="shared" si="36"/>
        <v>43107</v>
      </c>
      <c r="F83" s="20">
        <f t="shared" si="37"/>
        <v>43109</v>
      </c>
      <c r="G83" s="92"/>
      <c r="H83" s="92"/>
      <c r="I83" s="57"/>
      <c r="J83" s="58"/>
      <c r="K83" s="59"/>
    </row>
    <row r="86" spans="2:11" ht="14.25">
      <c r="B86" s="93" t="s">
        <v>113</v>
      </c>
      <c r="C86" s="94"/>
      <c r="D86" s="94"/>
      <c r="E86" s="93"/>
      <c r="F86" s="94"/>
      <c r="G86" s="93" t="s">
        <v>114</v>
      </c>
      <c r="H86" s="93"/>
      <c r="I86" s="94"/>
      <c r="J86" s="94"/>
      <c r="K86" s="103"/>
    </row>
    <row r="87" spans="2:10" ht="14.25">
      <c r="B87" s="93" t="s">
        <v>115</v>
      </c>
      <c r="C87" s="94"/>
      <c r="D87" s="94"/>
      <c r="E87" s="94"/>
      <c r="F87" s="94"/>
      <c r="G87" s="93" t="s">
        <v>116</v>
      </c>
      <c r="H87" s="93"/>
      <c r="I87" s="94"/>
      <c r="J87" s="94"/>
    </row>
    <row r="88" ht="14.25">
      <c r="B88" s="95"/>
    </row>
  </sheetData>
  <sheetProtection/>
  <mergeCells count="92">
    <mergeCell ref="B1:K1"/>
    <mergeCell ref="B51:K51"/>
    <mergeCell ref="B3:B4"/>
    <mergeCell ref="B11:B12"/>
    <mergeCell ref="B19:B20"/>
    <mergeCell ref="B27:B28"/>
    <mergeCell ref="B35:B36"/>
    <mergeCell ref="B43:B44"/>
    <mergeCell ref="B53:B54"/>
    <mergeCell ref="B61:B62"/>
    <mergeCell ref="B69:B70"/>
    <mergeCell ref="B77:B78"/>
    <mergeCell ref="C3:C4"/>
    <mergeCell ref="C11:C12"/>
    <mergeCell ref="C19:C20"/>
    <mergeCell ref="C27:C28"/>
    <mergeCell ref="C35:C36"/>
    <mergeCell ref="C43:C44"/>
    <mergeCell ref="C53:C54"/>
    <mergeCell ref="C61:C62"/>
    <mergeCell ref="C69:C70"/>
    <mergeCell ref="C77:C78"/>
    <mergeCell ref="D3:D4"/>
    <mergeCell ref="D11:D12"/>
    <mergeCell ref="D19:D20"/>
    <mergeCell ref="D27:D28"/>
    <mergeCell ref="D35:D36"/>
    <mergeCell ref="D43:D44"/>
    <mergeCell ref="D53:D54"/>
    <mergeCell ref="D61:D62"/>
    <mergeCell ref="D69:D70"/>
    <mergeCell ref="D77:D78"/>
    <mergeCell ref="E3:E4"/>
    <mergeCell ref="E11:E12"/>
    <mergeCell ref="E19:E20"/>
    <mergeCell ref="E27:E28"/>
    <mergeCell ref="E35:E36"/>
    <mergeCell ref="E43:E44"/>
    <mergeCell ref="E53:E54"/>
    <mergeCell ref="E61:E62"/>
    <mergeCell ref="E69:E70"/>
    <mergeCell ref="E77:E78"/>
    <mergeCell ref="F3:F4"/>
    <mergeCell ref="F11:F12"/>
    <mergeCell ref="F19:F20"/>
    <mergeCell ref="F27:F28"/>
    <mergeCell ref="F35:F36"/>
    <mergeCell ref="F43:F44"/>
    <mergeCell ref="F53:F54"/>
    <mergeCell ref="F61:F62"/>
    <mergeCell ref="F69:F70"/>
    <mergeCell ref="F77:F78"/>
    <mergeCell ref="G3:G4"/>
    <mergeCell ref="G11:G12"/>
    <mergeCell ref="G19:G20"/>
    <mergeCell ref="G27:G28"/>
    <mergeCell ref="G35:G36"/>
    <mergeCell ref="G43:G44"/>
    <mergeCell ref="G53:G54"/>
    <mergeCell ref="G61:G62"/>
    <mergeCell ref="G69:G70"/>
    <mergeCell ref="G77:G78"/>
    <mergeCell ref="H3:H4"/>
    <mergeCell ref="H11:H12"/>
    <mergeCell ref="H19:H20"/>
    <mergeCell ref="H27:H28"/>
    <mergeCell ref="H35:H36"/>
    <mergeCell ref="H43:H44"/>
    <mergeCell ref="H53:H54"/>
    <mergeCell ref="H61:H62"/>
    <mergeCell ref="H69:H70"/>
    <mergeCell ref="H77:H78"/>
    <mergeCell ref="I3:I4"/>
    <mergeCell ref="I11:I12"/>
    <mergeCell ref="I19:I20"/>
    <mergeCell ref="I27:I28"/>
    <mergeCell ref="I35:I36"/>
    <mergeCell ref="I43:I44"/>
    <mergeCell ref="I53:I54"/>
    <mergeCell ref="I61:I62"/>
    <mergeCell ref="I69:I70"/>
    <mergeCell ref="I77:I78"/>
    <mergeCell ref="J3:J4"/>
    <mergeCell ref="J11:J12"/>
    <mergeCell ref="J19:J20"/>
    <mergeCell ref="J27:J28"/>
    <mergeCell ref="J35:J36"/>
    <mergeCell ref="J43:J44"/>
    <mergeCell ref="J53:J54"/>
    <mergeCell ref="J61:J62"/>
    <mergeCell ref="J69:J70"/>
    <mergeCell ref="J77:J78"/>
  </mergeCells>
  <printOptions/>
  <pageMargins left="0.31" right="0.16" top="1.22" bottom="1.06" header="0.51" footer="0.39"/>
  <pageSetup horizontalDpi="600" verticalDpi="600" orientation="portrait" paperSize="9" scale="80"/>
  <headerFooter>
    <oddHeader>&amp;L&amp;"Times New Roman"    &amp;G      &amp;14 &amp;12          DALIAN BRIGHTUP INTERNATIONAL LOGISTICS.CO.,LTD&amp;C&amp;"华文行楷"&amp;26&amp;B         大连柏瑞德国际物流有限公司</oddHeader>
    <oddFooter>&amp;L&amp;16&amp;Y&amp;B地址：大连市中山区人民路50号时代广场B座3306室              直线：66667620/21/22/25/26/27/29/31/32
电话：0411-82799119（总机）传真：0411-82799115/116         直线：82779512/13/15/17 88079815/16     
邮箱：info@brightup.net                                    网址：www.brightup.net&amp;R&amp;P/&amp;N</oddFooter>
  </headerFooter>
  <rowBreaks count="3" manualBreakCount="3">
    <brk id="50" max="255" man="1"/>
    <brk id="91" max="255" man="1"/>
    <brk id="92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Nemesis</cp:lastModifiedBy>
  <cp:lastPrinted>2015-06-24T07:08:34Z</cp:lastPrinted>
  <dcterms:created xsi:type="dcterms:W3CDTF">1996-12-17T01:32:42Z</dcterms:created>
  <dcterms:modified xsi:type="dcterms:W3CDTF">2017-11-25T02:20:18Z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  <property fmtid="{D5CDD505-2E9C-101B-9397-08002B2CF9AE}" pid="4" name="KSOReadingLayo">
    <vt:bool>true</vt:bool>
  </property>
</Properties>
</file>