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6" activeTab="1"/>
  </bookViews>
  <sheets>
    <sheet name="拼箱香港巴生曼谷海防林查班" sheetId="1" r:id="rId1"/>
    <sheet name="新加坡台湾" sheetId="2" r:id="rId2"/>
    <sheet name="拼箱欧洲美国" sheetId="3" r:id="rId3"/>
  </sheets>
  <definedNames>
    <definedName name="_xlnm.Print_Area" localSheetId="0">'拼箱香港巴生曼谷海防林查班'!$A$1:$F$44</definedName>
  </definedNames>
  <calcPr fullCalcOnLoad="1"/>
</workbook>
</file>

<file path=xl/sharedStrings.xml><?xml version="1.0" encoding="utf-8"?>
<sst xmlns="http://schemas.openxmlformats.org/spreadsheetml/2006/main" count="290" uniqueCount="134">
  <si>
    <r>
      <t xml:space="preserve">出口拼箱船期表-2018年12月份
</t>
    </r>
    <r>
      <rPr>
        <b/>
        <sz val="14"/>
        <rFont val="宋体"/>
        <family val="0"/>
      </rPr>
      <t>（香港、胡志明、巴生、曼谷、海防、林查班）</t>
    </r>
  </si>
  <si>
    <r>
      <t>大连—香港（6天）/胡志明（11天）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直航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（二期码头）</t>
    </r>
    <r>
      <rPr>
        <b/>
        <sz val="10"/>
        <rFont val="Times New Roman"/>
        <family val="1"/>
      </rPr>
      <t xml:space="preserve">                                                               </t>
    </r>
  </si>
  <si>
    <t>CARRIER:CMA</t>
  </si>
  <si>
    <t>船名</t>
  </si>
  <si>
    <t>航次</t>
  </si>
  <si>
    <t>大连
（周一）</t>
  </si>
  <si>
    <t>可转欧洲，南美等世界各地</t>
  </si>
  <si>
    <t>入港时间：</t>
  </si>
  <si>
    <t>正利海狸轮 CASTOR N</t>
  </si>
  <si>
    <t>0XK1FS</t>
  </si>
  <si>
    <t>截单时间：</t>
  </si>
  <si>
    <t>周三16:00</t>
  </si>
  <si>
    <t>德翔萝伦   LORRAINE</t>
  </si>
  <si>
    <t>18017S</t>
  </si>
  <si>
    <t>截货时间：</t>
  </si>
  <si>
    <t>正利海豹   CAPE MORETON</t>
  </si>
  <si>
    <t>0XK1JS</t>
  </si>
  <si>
    <t>截关时间：</t>
  </si>
  <si>
    <t>周五16:00</t>
  </si>
  <si>
    <t>0XK1LS</t>
  </si>
  <si>
    <t>场地联系人：</t>
  </si>
  <si>
    <t>DCT 曲振明</t>
  </si>
  <si>
    <t>18018S</t>
  </si>
  <si>
    <t>场地电话：</t>
  </si>
  <si>
    <r>
      <t>大连－巴生（19天）直航    （三期码头）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</si>
  <si>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t>巴生
（周六）</t>
  </si>
  <si>
    <t xml:space="preserve">新常熟  XIN CHANG SHU          </t>
  </si>
  <si>
    <t>040S</t>
  </si>
  <si>
    <t>周二11:00</t>
  </si>
  <si>
    <t xml:space="preserve">新天津  XIN  TIAN JIN             </t>
  </si>
  <si>
    <t xml:space="preserve">新连云港XIN  LIAN YUN GANG             </t>
  </si>
  <si>
    <t>057S</t>
  </si>
  <si>
    <t xml:space="preserve">新大连  XIN DA LIAN               </t>
  </si>
  <si>
    <t>050S</t>
  </si>
  <si>
    <t>胜通 刘广良</t>
  </si>
  <si>
    <t>瑞克麦斯费利克斯托E.R. FELIXSTOWE</t>
  </si>
  <si>
    <t>059S</t>
  </si>
  <si>
    <r>
      <t>大连－曼谷（20天）直拼 （一期码头）</t>
    </r>
    <r>
      <rPr>
        <b/>
        <sz val="10"/>
        <rFont val="Times New Roman"/>
        <family val="1"/>
      </rPr>
      <t xml:space="preserve">                                                                                            </t>
    </r>
  </si>
  <si>
    <t>CARRIER:WANHAI</t>
  </si>
  <si>
    <t>大连
（周六）</t>
  </si>
  <si>
    <t>曼谷
（周五）</t>
  </si>
  <si>
    <t xml:space="preserve">群春      WAN HAI 612 </t>
  </si>
  <si>
    <t>S029</t>
  </si>
  <si>
    <t>周二10:00</t>
  </si>
  <si>
    <t xml:space="preserve">中远鹿特丹COSCO ROTTERDAM </t>
  </si>
  <si>
    <t>137S</t>
  </si>
  <si>
    <t xml:space="preserve">东方美国  OOCL AMERICA </t>
  </si>
  <si>
    <t>099S</t>
  </si>
  <si>
    <t>周三12:00</t>
  </si>
  <si>
    <t xml:space="preserve">中远上海  COSCO SHANGHAI </t>
  </si>
  <si>
    <t>146S</t>
  </si>
  <si>
    <t xml:space="preserve">DCT 赵喆/胜通 孙霆 </t>
  </si>
  <si>
    <t>S030</t>
  </si>
  <si>
    <t>87599494/87598843</t>
  </si>
  <si>
    <r>
      <t>大连－林查班（13天）直拼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（一期码头）</t>
    </r>
    <r>
      <rPr>
        <b/>
        <sz val="10"/>
        <rFont val="Times New Roman"/>
        <family val="1"/>
      </rPr>
      <t xml:space="preserve">                                                                                           </t>
    </r>
  </si>
  <si>
    <t>CARRIER:OOCL</t>
  </si>
  <si>
    <t>林查班       （周五）</t>
  </si>
  <si>
    <t>运利 刘芳</t>
  </si>
  <si>
    <t xml:space="preserve">88012103
</t>
  </si>
  <si>
    <r>
      <t>大连－海防（13天）直拼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（一期码头）</t>
    </r>
    <r>
      <rPr>
        <b/>
        <sz val="10"/>
        <rFont val="Times New Roman"/>
        <family val="1"/>
      </rPr>
      <t xml:space="preserve">                                                                                              </t>
    </r>
  </si>
  <si>
    <t>大连
（周五）</t>
  </si>
  <si>
    <t>海防          （周四）</t>
  </si>
  <si>
    <t xml:space="preserve">利春輪       WAN HAI 233 </t>
  </si>
  <si>
    <t>S411</t>
  </si>
  <si>
    <t>周二16:00</t>
  </si>
  <si>
    <t xml:space="preserve">中外運基隆快航XINDE KEELUNG </t>
  </si>
  <si>
    <t>1825S</t>
  </si>
  <si>
    <t>S412</t>
  </si>
  <si>
    <t>1826S</t>
  </si>
  <si>
    <t>联系人：王淑杰</t>
  </si>
  <si>
    <t xml:space="preserve">       电话：0411-82799119-8034</t>
  </si>
  <si>
    <t>邮  箱：lcl@brightup.net</t>
  </si>
  <si>
    <t xml:space="preserve">       手机：13840890341</t>
  </si>
  <si>
    <r>
      <t xml:space="preserve">拼箱船期表-2018年12月份 
</t>
    </r>
    <r>
      <rPr>
        <b/>
        <sz val="14"/>
        <rFont val="宋体"/>
        <family val="0"/>
      </rPr>
      <t>新加坡（转中东、印巴、澳新等世界各地）、台湾</t>
    </r>
  </si>
  <si>
    <r>
      <t>大连－新加坡（11天）直航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（二期码头）</t>
    </r>
    <r>
      <rPr>
        <b/>
        <sz val="10"/>
        <rFont val="Times New Roman"/>
        <family val="1"/>
      </rPr>
      <t xml:space="preserve">                                                                              </t>
    </r>
  </si>
  <si>
    <t>CARRIER:COSCO</t>
  </si>
  <si>
    <t>大连
（周二）</t>
  </si>
  <si>
    <t>可转中东、印巴、澳新等世界各地</t>
  </si>
  <si>
    <t xml:space="preserve">中远海运金牛座COSCO SHIPPING TAURUS                        </t>
  </si>
  <si>
    <t>005W</t>
  </si>
  <si>
    <t>周四12:00</t>
  </si>
  <si>
    <t>中远海运狮子座COSCO SHIPPING LEO</t>
  </si>
  <si>
    <t>004W</t>
  </si>
  <si>
    <t>中远海运摩羯座COSCO SHIPPING CAPRICORN</t>
  </si>
  <si>
    <t>003W</t>
  </si>
  <si>
    <t xml:space="preserve">中远海运天秤座COSCO SHIPPING LIBRA                    </t>
  </si>
  <si>
    <t xml:space="preserve">运利 林茂亭  </t>
  </si>
  <si>
    <r>
      <t>大连－高雄（5天）直航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（一期码头）</t>
    </r>
    <r>
      <rPr>
        <b/>
        <sz val="10"/>
        <rFont val="Times New Roman"/>
        <family val="1"/>
      </rPr>
      <t xml:space="preserve">                                                                                     </t>
    </r>
  </si>
  <si>
    <t>CARRIER:长荣</t>
  </si>
  <si>
    <t>高雄       （周日）</t>
  </si>
  <si>
    <t>立诚   UNI-PROBITY</t>
  </si>
  <si>
    <t>271A</t>
  </si>
  <si>
    <t>立昌   UNI-PROSPER</t>
  </si>
  <si>
    <t>286A</t>
  </si>
  <si>
    <t>TBN</t>
  </si>
  <si>
    <t>DCT 赵喆</t>
  </si>
  <si>
    <t xml:space="preserve">大连－基隆（10天）直航  （一期码头）                </t>
  </si>
  <si>
    <t>基隆           （周二）</t>
  </si>
  <si>
    <t xml:space="preserve">飞云河 FEI YUN HE </t>
  </si>
  <si>
    <t>276S</t>
  </si>
  <si>
    <t xml:space="preserve">腾云河 TENG YUN HE </t>
  </si>
  <si>
    <t>239S</t>
  </si>
  <si>
    <t>277S</t>
  </si>
  <si>
    <t>周三14:00</t>
  </si>
  <si>
    <t>240S</t>
  </si>
  <si>
    <t>278S</t>
  </si>
  <si>
    <r>
      <t xml:space="preserve">拼箱船期表-2018年12月份
</t>
    </r>
    <r>
      <rPr>
        <b/>
        <sz val="14"/>
        <rFont val="宋体"/>
        <family val="0"/>
      </rPr>
      <t>欧洲、美国</t>
    </r>
  </si>
  <si>
    <r>
      <t>大连－汉堡＜直航＞（</t>
    </r>
    <r>
      <rPr>
        <b/>
        <sz val="10"/>
        <rFont val="Times New Roman"/>
        <family val="1"/>
      </rPr>
      <t>36</t>
    </r>
    <r>
      <rPr>
        <b/>
        <sz val="10"/>
        <rFont val="宋体"/>
        <family val="0"/>
      </rPr>
      <t>天）/鹿特丹＜直航＞（40天）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（二期码头）</t>
    </r>
    <r>
      <rPr>
        <b/>
        <sz val="10"/>
        <rFont val="Times New Roman"/>
        <family val="1"/>
      </rPr>
      <t xml:space="preserve">                 CARRIER:COCSO</t>
    </r>
  </si>
  <si>
    <t>可转接欧洲内陆点</t>
  </si>
  <si>
    <r>
      <t xml:space="preserve">大连-南安普顿＜直拼＞(38天)（二期码头）                            </t>
    </r>
    <r>
      <rPr>
        <b/>
        <sz val="10"/>
        <rFont val="Times New Roman"/>
        <family val="1"/>
      </rPr>
      <t>CARRIER:CMA</t>
    </r>
  </si>
  <si>
    <t>大连
（周四）</t>
  </si>
  <si>
    <t>正利诺福克 CPO NORFOLK</t>
  </si>
  <si>
    <t>0KR3TS</t>
  </si>
  <si>
    <t>周四16:00</t>
  </si>
  <si>
    <t xml:space="preserve">正利希维亚 SILVIA </t>
  </si>
  <si>
    <t>0KR3XS</t>
  </si>
  <si>
    <t>周五12:00</t>
  </si>
  <si>
    <t>正利海马轮   NAVIOS AMARANTH</t>
  </si>
  <si>
    <t>0KR41S</t>
  </si>
  <si>
    <t>周一12:00</t>
  </si>
  <si>
    <t>正利阿马里洛 NAVIOS AMARILLO</t>
  </si>
  <si>
    <t>0KR45S</t>
  </si>
  <si>
    <t>韩通 苏齐</t>
  </si>
  <si>
    <r>
      <t xml:space="preserve">大连—温哥华＜直拼＞（18天）
纽约＜直拼＞（28天）/洛杉矶＜直拼＞（20天）（三期码头）             </t>
    </r>
    <r>
      <rPr>
        <b/>
        <sz val="10"/>
        <rFont val="Times New Roman"/>
        <family val="1"/>
      </rPr>
      <t>CARRIER:THE ONE</t>
    </r>
  </si>
  <si>
    <t>可转接美东各港口及内陆点</t>
  </si>
  <si>
    <t xml:space="preserve">永连  TALASSA </t>
  </si>
  <si>
    <t>18125E</t>
  </si>
  <si>
    <t>18126E</t>
  </si>
  <si>
    <t>18127E</t>
  </si>
  <si>
    <t>18128E</t>
  </si>
  <si>
    <t>韩通 孙建君</t>
  </si>
  <si>
    <t>18129E</t>
  </si>
  <si>
    <t xml:space="preserve">  电话：0411-82799119-8034</t>
  </si>
  <si>
    <t xml:space="preserve">  手机：13840890341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</si>
</sst>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  <numFmt numFmtId="179" formatCode="yyyy&quot;年&quot;m&quot;月&quot;d&quot;日&quot;;@"/>
  </numFmts>
  <fonts count="3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等线"/>
      <family val="0"/>
    </font>
    <font>
      <b/>
      <sz val="14"/>
      <name val="宋体"/>
      <family val="0"/>
    </font>
    <font>
      <b/>
      <sz val="10"/>
      <color indexed="1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FF0000"/>
      <name val="Arial"/>
      <family val="2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12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9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1" fillId="0" borderId="0">
      <alignment/>
      <protection/>
    </xf>
  </cellStyleXfs>
  <cellXfs count="1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/>
    </xf>
    <xf numFmtId="178" fontId="2" fillId="0" borderId="19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178" fontId="2" fillId="0" borderId="29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 vertical="center" wrapText="1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4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8" fontId="2" fillId="0" borderId="38" xfId="0" applyNumberFormat="1" applyFont="1" applyFill="1" applyBorder="1" applyAlignment="1">
      <alignment horizontal="center" vertical="center" wrapText="1"/>
    </xf>
    <xf numFmtId="178" fontId="36" fillId="0" borderId="21" xfId="0" applyNumberFormat="1" applyFont="1" applyFill="1" applyBorder="1" applyAlignment="1">
      <alignment horizontal="center" vertical="center"/>
    </xf>
    <xf numFmtId="178" fontId="36" fillId="0" borderId="3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178" fontId="36" fillId="0" borderId="26" xfId="0" applyNumberFormat="1" applyFont="1" applyFill="1" applyBorder="1" applyAlignment="1">
      <alignment horizontal="center" vertical="center"/>
    </xf>
    <xf numFmtId="178" fontId="36" fillId="0" borderId="40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2" fillId="0" borderId="44" xfId="0" applyNumberFormat="1" applyFont="1" applyFill="1" applyBorder="1" applyAlignment="1">
      <alignment horizontal="center" vertical="center" wrapText="1"/>
    </xf>
    <xf numFmtId="178" fontId="2" fillId="0" borderId="45" xfId="0" applyNumberFormat="1" applyFont="1" applyFill="1" applyBorder="1" applyAlignment="1">
      <alignment horizontal="center" vertical="center" wrapText="1"/>
    </xf>
    <xf numFmtId="0" fontId="2" fillId="0" borderId="20" xfId="73" applyFont="1" applyFill="1" applyBorder="1" applyAlignment="1">
      <alignment horizontal="left" vertical="center"/>
      <protection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25" xfId="73" applyFont="1" applyFill="1" applyBorder="1" applyAlignment="1">
      <alignment horizontal="left" vertical="center"/>
      <protection/>
    </xf>
    <xf numFmtId="178" fontId="2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 horizontal="center" vertical="center" wrapText="1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>
      <alignment horizontal="center" vertical="center" wrapText="1"/>
    </xf>
    <xf numFmtId="178" fontId="2" fillId="0" borderId="51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/>
    </xf>
    <xf numFmtId="0" fontId="34" fillId="0" borderId="5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8" fontId="2" fillId="0" borderId="39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left" vertical="top" wrapText="1"/>
    </xf>
    <xf numFmtId="0" fontId="6" fillId="0" borderId="55" xfId="0" applyFont="1" applyFill="1" applyBorder="1" applyAlignment="1">
      <alignment vertical="center"/>
    </xf>
    <xf numFmtId="179" fontId="35" fillId="0" borderId="0" xfId="0" applyNumberFormat="1" applyFont="1" applyFill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/>
    </xf>
    <xf numFmtId="178" fontId="2" fillId="0" borderId="53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常规_AEN LTS(20071031) 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AES LTS 20071031" xfId="78"/>
    <cellStyle name="常规_Sheet2" xfId="79"/>
    <cellStyle name="样式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1" topLeftCell="A2" activePane="bottomLeft" state="frozen"/>
      <selection pane="bottomLeft" activeCell="E19" sqref="E19:E20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100" customWidth="1"/>
    <col min="6" max="6" width="18.125" style="5" customWidth="1"/>
    <col min="7" max="7" width="5.875" style="5" customWidth="1"/>
    <col min="8" max="16384" width="8.125" style="5" customWidth="1"/>
  </cols>
  <sheetData>
    <row r="1" spans="1:7" s="65" customFormat="1" ht="48" customHeight="1">
      <c r="A1" s="102" t="s">
        <v>0</v>
      </c>
      <c r="B1" s="8"/>
      <c r="C1" s="8"/>
      <c r="D1" s="8"/>
      <c r="E1" s="8"/>
      <c r="F1" s="103"/>
      <c r="G1" s="104"/>
    </row>
    <row r="2" spans="1:7" s="101" customFormat="1" ht="14.25" customHeight="1">
      <c r="A2" s="105" t="s">
        <v>1</v>
      </c>
      <c r="B2" s="106"/>
      <c r="C2" s="106"/>
      <c r="D2" s="106"/>
      <c r="E2" s="106" t="s">
        <v>2</v>
      </c>
      <c r="F2" s="107"/>
      <c r="G2" s="108"/>
    </row>
    <row r="3" spans="1:7" s="63" customFormat="1" ht="14.25" customHeight="1">
      <c r="A3" s="109" t="s">
        <v>3</v>
      </c>
      <c r="B3" s="110" t="s">
        <v>4</v>
      </c>
      <c r="C3" s="111" t="s">
        <v>5</v>
      </c>
      <c r="D3" s="112" t="s">
        <v>6</v>
      </c>
      <c r="E3" s="113" t="s">
        <v>7</v>
      </c>
      <c r="F3" s="114"/>
      <c r="G3" s="115"/>
    </row>
    <row r="4" spans="1:7" s="2" customFormat="1" ht="14.25" customHeight="1">
      <c r="A4" s="116"/>
      <c r="B4" s="117"/>
      <c r="C4" s="118"/>
      <c r="D4" s="46"/>
      <c r="E4" s="119"/>
      <c r="F4" s="28"/>
      <c r="G4" s="120"/>
    </row>
    <row r="5" spans="1:7" s="2" customFormat="1" ht="14.25" customHeight="1">
      <c r="A5" s="121" t="s">
        <v>8</v>
      </c>
      <c r="B5" s="56" t="s">
        <v>9</v>
      </c>
      <c r="C5" s="32">
        <v>43437</v>
      </c>
      <c r="D5" s="122"/>
      <c r="E5" s="123" t="s">
        <v>10</v>
      </c>
      <c r="F5" s="28" t="s">
        <v>11</v>
      </c>
      <c r="G5" s="115"/>
    </row>
    <row r="6" spans="1:9" s="2" customFormat="1" ht="14.25" customHeight="1">
      <c r="A6" s="121" t="s">
        <v>12</v>
      </c>
      <c r="B6" s="56" t="s">
        <v>13</v>
      </c>
      <c r="C6" s="32">
        <f aca="true" t="shared" si="0" ref="C6:C9">C5+7</f>
        <v>43444</v>
      </c>
      <c r="D6" s="122"/>
      <c r="E6" s="123" t="s">
        <v>14</v>
      </c>
      <c r="F6" s="28" t="s">
        <v>11</v>
      </c>
      <c r="G6" s="124"/>
      <c r="I6" s="148"/>
    </row>
    <row r="7" spans="1:9" s="2" customFormat="1" ht="14.25" customHeight="1">
      <c r="A7" s="121" t="s">
        <v>15</v>
      </c>
      <c r="B7" s="56" t="s">
        <v>16</v>
      </c>
      <c r="C7" s="32">
        <f t="shared" si="0"/>
        <v>43451</v>
      </c>
      <c r="D7" s="122"/>
      <c r="E7" s="123" t="s">
        <v>17</v>
      </c>
      <c r="F7" s="28" t="s">
        <v>18</v>
      </c>
      <c r="G7" s="124"/>
      <c r="I7" s="149"/>
    </row>
    <row r="8" spans="1:9" s="2" customFormat="1" ht="14.25" customHeight="1">
      <c r="A8" s="121" t="s">
        <v>8</v>
      </c>
      <c r="B8" s="56" t="s">
        <v>19</v>
      </c>
      <c r="C8" s="32">
        <f t="shared" si="0"/>
        <v>43458</v>
      </c>
      <c r="D8" s="122"/>
      <c r="E8" s="123" t="s">
        <v>20</v>
      </c>
      <c r="F8" s="28" t="s">
        <v>21</v>
      </c>
      <c r="G8" s="124"/>
      <c r="I8" s="150"/>
    </row>
    <row r="9" spans="1:6" s="2" customFormat="1" ht="14.25" customHeight="1">
      <c r="A9" s="125" t="s">
        <v>12</v>
      </c>
      <c r="B9" s="126" t="s">
        <v>22</v>
      </c>
      <c r="C9" s="37">
        <f t="shared" si="0"/>
        <v>43465</v>
      </c>
      <c r="D9" s="127"/>
      <c r="E9" s="128" t="s">
        <v>23</v>
      </c>
      <c r="F9" s="40">
        <v>87599445</v>
      </c>
    </row>
    <row r="10" spans="1:7" s="101" customFormat="1" ht="14.25" customHeight="1">
      <c r="A10" s="129" t="s">
        <v>24</v>
      </c>
      <c r="B10" s="130"/>
      <c r="C10" s="130"/>
      <c r="D10" s="130"/>
      <c r="E10" s="131" t="s">
        <v>2</v>
      </c>
      <c r="F10" s="132"/>
      <c r="G10" s="133"/>
    </row>
    <row r="11" spans="1:7" s="63" customFormat="1" ht="14.25" customHeight="1">
      <c r="A11" s="16" t="s">
        <v>3</v>
      </c>
      <c r="B11" s="17" t="s">
        <v>4</v>
      </c>
      <c r="C11" s="18" t="s">
        <v>5</v>
      </c>
      <c r="D11" s="92" t="s">
        <v>25</v>
      </c>
      <c r="E11" s="134" t="s">
        <v>7</v>
      </c>
      <c r="F11" s="21"/>
      <c r="G11" s="135"/>
    </row>
    <row r="12" spans="1:7" s="2" customFormat="1" ht="14.25" customHeight="1">
      <c r="A12" s="23"/>
      <c r="B12" s="24"/>
      <c r="C12" s="25"/>
      <c r="D12" s="93"/>
      <c r="E12" s="119"/>
      <c r="F12" s="28"/>
      <c r="G12" s="135"/>
    </row>
    <row r="13" spans="1:7" s="2" customFormat="1" ht="14.25" customHeight="1">
      <c r="A13" s="136" t="s">
        <v>26</v>
      </c>
      <c r="B13" s="56" t="s">
        <v>27</v>
      </c>
      <c r="C13" s="32">
        <v>43437</v>
      </c>
      <c r="D13" s="95">
        <f>C13+19</f>
        <v>43456</v>
      </c>
      <c r="E13" s="123" t="s">
        <v>10</v>
      </c>
      <c r="F13" s="28" t="s">
        <v>28</v>
      </c>
      <c r="G13" s="135"/>
    </row>
    <row r="14" spans="1:7" s="2" customFormat="1" ht="14.25" customHeight="1">
      <c r="A14" s="136" t="s">
        <v>29</v>
      </c>
      <c r="B14" s="56" t="s">
        <v>27</v>
      </c>
      <c r="C14" s="32">
        <f aca="true" t="shared" si="1" ref="C14:C17">C13+7</f>
        <v>43444</v>
      </c>
      <c r="D14" s="95">
        <f>C14+19</f>
        <v>43463</v>
      </c>
      <c r="E14" s="123" t="s">
        <v>14</v>
      </c>
      <c r="F14" s="28" t="s">
        <v>28</v>
      </c>
      <c r="G14" s="135"/>
    </row>
    <row r="15" spans="1:7" s="2" customFormat="1" ht="14.25" customHeight="1">
      <c r="A15" s="136" t="s">
        <v>30</v>
      </c>
      <c r="B15" s="56" t="s">
        <v>31</v>
      </c>
      <c r="C15" s="32">
        <f t="shared" si="1"/>
        <v>43451</v>
      </c>
      <c r="D15" s="95">
        <f>C15+19</f>
        <v>43470</v>
      </c>
      <c r="E15" s="123" t="s">
        <v>17</v>
      </c>
      <c r="F15" s="28" t="s">
        <v>11</v>
      </c>
      <c r="G15" s="135"/>
    </row>
    <row r="16" spans="1:7" s="2" customFormat="1" ht="14.25" customHeight="1">
      <c r="A16" s="121" t="s">
        <v>32</v>
      </c>
      <c r="B16" s="56" t="s">
        <v>33</v>
      </c>
      <c r="C16" s="32">
        <f t="shared" si="1"/>
        <v>43458</v>
      </c>
      <c r="D16" s="95">
        <f>C16+19</f>
        <v>43477</v>
      </c>
      <c r="E16" s="123" t="s">
        <v>20</v>
      </c>
      <c r="F16" s="28" t="s">
        <v>34</v>
      </c>
      <c r="G16" s="135"/>
    </row>
    <row r="17" spans="1:7" s="2" customFormat="1" ht="14.25" customHeight="1">
      <c r="A17" s="137" t="s">
        <v>35</v>
      </c>
      <c r="B17" s="126" t="s">
        <v>36</v>
      </c>
      <c r="C17" s="37">
        <f t="shared" si="1"/>
        <v>43465</v>
      </c>
      <c r="D17" s="97">
        <f>C17+19</f>
        <v>43484</v>
      </c>
      <c r="E17" s="128" t="s">
        <v>23</v>
      </c>
      <c r="F17" s="40">
        <v>87598334</v>
      </c>
      <c r="G17" s="135"/>
    </row>
    <row r="18" spans="1:7" s="101" customFormat="1" ht="14.25" customHeight="1">
      <c r="A18" s="129" t="s">
        <v>37</v>
      </c>
      <c r="B18" s="130"/>
      <c r="C18" s="130"/>
      <c r="D18" s="130"/>
      <c r="E18" s="131" t="s">
        <v>38</v>
      </c>
      <c r="F18" s="132"/>
      <c r="G18" s="138"/>
    </row>
    <row r="19" spans="1:6" s="63" customFormat="1" ht="14.25" customHeight="1">
      <c r="A19" s="16" t="s">
        <v>3</v>
      </c>
      <c r="B19" s="17" t="s">
        <v>4</v>
      </c>
      <c r="C19" s="18" t="s">
        <v>39</v>
      </c>
      <c r="D19" s="92" t="s">
        <v>40</v>
      </c>
      <c r="E19" s="134" t="s">
        <v>7</v>
      </c>
      <c r="F19" s="21"/>
    </row>
    <row r="20" spans="1:6" s="2" customFormat="1" ht="14.25" customHeight="1">
      <c r="A20" s="139"/>
      <c r="B20" s="24"/>
      <c r="C20" s="25"/>
      <c r="D20" s="93"/>
      <c r="E20" s="119"/>
      <c r="F20" s="28"/>
    </row>
    <row r="21" spans="1:6" s="2" customFormat="1" ht="14.25" customHeight="1">
      <c r="A21" s="121" t="s">
        <v>41</v>
      </c>
      <c r="B21" s="84" t="s">
        <v>42</v>
      </c>
      <c r="C21" s="32">
        <v>43435</v>
      </c>
      <c r="D21" s="140">
        <f>C21+20</f>
        <v>43455</v>
      </c>
      <c r="E21" s="123" t="s">
        <v>10</v>
      </c>
      <c r="F21" s="28" t="s">
        <v>43</v>
      </c>
    </row>
    <row r="22" spans="1:6" s="2" customFormat="1" ht="14.25" customHeight="1">
      <c r="A22" s="141" t="s">
        <v>44</v>
      </c>
      <c r="B22" s="56" t="s">
        <v>45</v>
      </c>
      <c r="C22" s="32">
        <f>C21+7</f>
        <v>43442</v>
      </c>
      <c r="D22" s="140">
        <f>C22+20</f>
        <v>43462</v>
      </c>
      <c r="E22" s="123" t="s">
        <v>14</v>
      </c>
      <c r="F22" s="28" t="s">
        <v>43</v>
      </c>
    </row>
    <row r="23" spans="1:6" s="2" customFormat="1" ht="14.25" customHeight="1">
      <c r="A23" s="121" t="s">
        <v>46</v>
      </c>
      <c r="B23" s="56" t="s">
        <v>47</v>
      </c>
      <c r="C23" s="82">
        <f aca="true" t="shared" si="2" ref="C22:C25">C22+7</f>
        <v>43449</v>
      </c>
      <c r="D23" s="140">
        <f>C23+20</f>
        <v>43469</v>
      </c>
      <c r="E23" s="123" t="s">
        <v>17</v>
      </c>
      <c r="F23" s="28" t="s">
        <v>48</v>
      </c>
    </row>
    <row r="24" spans="1:6" s="2" customFormat="1" ht="14.25" customHeight="1">
      <c r="A24" s="141" t="s">
        <v>49</v>
      </c>
      <c r="B24" s="56" t="s">
        <v>50</v>
      </c>
      <c r="C24" s="82">
        <f t="shared" si="2"/>
        <v>43456</v>
      </c>
      <c r="D24" s="140">
        <f>C24+20</f>
        <v>43476</v>
      </c>
      <c r="E24" s="123" t="s">
        <v>20</v>
      </c>
      <c r="F24" s="28" t="s">
        <v>51</v>
      </c>
    </row>
    <row r="25" spans="1:6" s="2" customFormat="1" ht="14.25" customHeight="1">
      <c r="A25" s="142" t="s">
        <v>41</v>
      </c>
      <c r="B25" s="143" t="s">
        <v>52</v>
      </c>
      <c r="C25" s="86">
        <f t="shared" si="2"/>
        <v>43463</v>
      </c>
      <c r="D25" s="144">
        <f>C25+20</f>
        <v>43483</v>
      </c>
      <c r="E25" s="128" t="s">
        <v>23</v>
      </c>
      <c r="F25" s="40" t="s">
        <v>53</v>
      </c>
    </row>
    <row r="26" spans="1:7" s="101" customFormat="1" ht="14.25" customHeight="1">
      <c r="A26" s="129" t="s">
        <v>54</v>
      </c>
      <c r="B26" s="130"/>
      <c r="C26" s="130"/>
      <c r="D26" s="130"/>
      <c r="E26" s="131" t="s">
        <v>55</v>
      </c>
      <c r="F26" s="132"/>
      <c r="G26" s="138"/>
    </row>
    <row r="27" spans="1:6" s="63" customFormat="1" ht="14.25" customHeight="1">
      <c r="A27" s="16" t="s">
        <v>3</v>
      </c>
      <c r="B27" s="17" t="s">
        <v>4</v>
      </c>
      <c r="C27" s="18" t="s">
        <v>39</v>
      </c>
      <c r="D27" s="92" t="s">
        <v>56</v>
      </c>
      <c r="E27" s="134" t="s">
        <v>7</v>
      </c>
      <c r="F27" s="21"/>
    </row>
    <row r="28" spans="1:6" s="2" customFormat="1" ht="14.25" customHeight="1">
      <c r="A28" s="23"/>
      <c r="B28" s="24"/>
      <c r="C28" s="25"/>
      <c r="D28" s="93"/>
      <c r="E28" s="119"/>
      <c r="F28" s="28"/>
    </row>
    <row r="29" spans="1:6" s="2" customFormat="1" ht="14.25" customHeight="1">
      <c r="A29" s="121" t="s">
        <v>41</v>
      </c>
      <c r="B29" s="84" t="s">
        <v>42</v>
      </c>
      <c r="C29" s="32">
        <v>43435</v>
      </c>
      <c r="D29" s="140">
        <f>C29+13</f>
        <v>43448</v>
      </c>
      <c r="E29" s="123" t="s">
        <v>10</v>
      </c>
      <c r="F29" s="28" t="s">
        <v>43</v>
      </c>
    </row>
    <row r="30" spans="1:6" s="2" customFormat="1" ht="14.25" customHeight="1">
      <c r="A30" s="141" t="s">
        <v>44</v>
      </c>
      <c r="B30" s="56" t="s">
        <v>45</v>
      </c>
      <c r="C30" s="32">
        <f aca="true" t="shared" si="3" ref="C30:C33">C29+7</f>
        <v>43442</v>
      </c>
      <c r="D30" s="140">
        <f>C30+13</f>
        <v>43455</v>
      </c>
      <c r="E30" s="123" t="s">
        <v>14</v>
      </c>
      <c r="F30" s="28" t="s">
        <v>43</v>
      </c>
    </row>
    <row r="31" spans="1:6" s="2" customFormat="1" ht="14.25" customHeight="1">
      <c r="A31" s="121" t="s">
        <v>46</v>
      </c>
      <c r="B31" s="56" t="s">
        <v>47</v>
      </c>
      <c r="C31" s="32">
        <f t="shared" si="3"/>
        <v>43449</v>
      </c>
      <c r="D31" s="140">
        <f>C31+13</f>
        <v>43462</v>
      </c>
      <c r="E31" s="123" t="s">
        <v>17</v>
      </c>
      <c r="F31" s="28" t="s">
        <v>48</v>
      </c>
    </row>
    <row r="32" spans="1:6" s="3" customFormat="1" ht="14.25" customHeight="1">
      <c r="A32" s="141" t="s">
        <v>49</v>
      </c>
      <c r="B32" s="56" t="s">
        <v>50</v>
      </c>
      <c r="C32" s="32">
        <f t="shared" si="3"/>
        <v>43456</v>
      </c>
      <c r="D32" s="140">
        <f>C32+13</f>
        <v>43469</v>
      </c>
      <c r="E32" s="123" t="s">
        <v>20</v>
      </c>
      <c r="F32" s="28" t="s">
        <v>57</v>
      </c>
    </row>
    <row r="33" spans="1:6" s="3" customFormat="1" ht="14.25" customHeight="1">
      <c r="A33" s="142" t="s">
        <v>41</v>
      </c>
      <c r="B33" s="143" t="s">
        <v>52</v>
      </c>
      <c r="C33" s="37">
        <f t="shared" si="3"/>
        <v>43463</v>
      </c>
      <c r="D33" s="144">
        <f>C33+13</f>
        <v>43476</v>
      </c>
      <c r="E33" s="128" t="s">
        <v>23</v>
      </c>
      <c r="F33" s="145" t="s">
        <v>58</v>
      </c>
    </row>
    <row r="34" spans="1:7" s="101" customFormat="1" ht="14.25" customHeight="1">
      <c r="A34" s="129" t="s">
        <v>59</v>
      </c>
      <c r="B34" s="130"/>
      <c r="C34" s="130"/>
      <c r="D34" s="130"/>
      <c r="E34" s="106" t="s">
        <v>38</v>
      </c>
      <c r="F34" s="107"/>
      <c r="G34" s="138"/>
    </row>
    <row r="35" spans="1:7" s="63" customFormat="1" ht="14.25" customHeight="1">
      <c r="A35" s="16" t="s">
        <v>3</v>
      </c>
      <c r="B35" s="17" t="s">
        <v>4</v>
      </c>
      <c r="C35" s="18" t="s">
        <v>60</v>
      </c>
      <c r="D35" s="92" t="s">
        <v>61</v>
      </c>
      <c r="E35" s="134" t="s">
        <v>7</v>
      </c>
      <c r="F35" s="21"/>
      <c r="G35" s="34"/>
    </row>
    <row r="36" spans="1:7" s="2" customFormat="1" ht="14.25" customHeight="1">
      <c r="A36" s="23"/>
      <c r="B36" s="24"/>
      <c r="C36" s="25"/>
      <c r="D36" s="93"/>
      <c r="E36" s="119"/>
      <c r="F36" s="28"/>
      <c r="G36" s="146"/>
    </row>
    <row r="37" spans="1:7" s="2" customFormat="1" ht="14.25" customHeight="1">
      <c r="A37" s="121" t="s">
        <v>62</v>
      </c>
      <c r="B37" s="84" t="s">
        <v>63</v>
      </c>
      <c r="C37" s="32">
        <v>43441</v>
      </c>
      <c r="D37" s="140">
        <f>C37+13</f>
        <v>43454</v>
      </c>
      <c r="E37" s="123" t="s">
        <v>10</v>
      </c>
      <c r="F37" s="28" t="s">
        <v>64</v>
      </c>
      <c r="G37" s="146"/>
    </row>
    <row r="38" spans="1:7" s="2" customFormat="1" ht="14.25" customHeight="1">
      <c r="A38" s="141" t="s">
        <v>65</v>
      </c>
      <c r="B38" s="56" t="s">
        <v>66</v>
      </c>
      <c r="C38" s="32">
        <f aca="true" t="shared" si="4" ref="C38:C41">C37+7</f>
        <v>43448</v>
      </c>
      <c r="D38" s="140">
        <f>C38+13</f>
        <v>43461</v>
      </c>
      <c r="E38" s="123" t="s">
        <v>14</v>
      </c>
      <c r="F38" s="28" t="s">
        <v>64</v>
      </c>
      <c r="G38" s="146"/>
    </row>
    <row r="39" spans="1:7" s="2" customFormat="1" ht="14.25" customHeight="1">
      <c r="A39" s="121" t="s">
        <v>62</v>
      </c>
      <c r="B39" s="56" t="s">
        <v>67</v>
      </c>
      <c r="C39" s="82">
        <f t="shared" si="4"/>
        <v>43455</v>
      </c>
      <c r="D39" s="140">
        <f>C39+13</f>
        <v>43468</v>
      </c>
      <c r="E39" s="123" t="s">
        <v>17</v>
      </c>
      <c r="F39" s="28" t="s">
        <v>11</v>
      </c>
      <c r="G39" s="146"/>
    </row>
    <row r="40" spans="1:7" s="2" customFormat="1" ht="14.25" customHeight="1">
      <c r="A40" s="141" t="s">
        <v>65</v>
      </c>
      <c r="B40" s="56" t="s">
        <v>68</v>
      </c>
      <c r="C40" s="82">
        <f t="shared" si="4"/>
        <v>43462</v>
      </c>
      <c r="D40" s="140">
        <f>C40+13</f>
        <v>43475</v>
      </c>
      <c r="E40" s="123" t="s">
        <v>20</v>
      </c>
      <c r="F40" s="28" t="s">
        <v>57</v>
      </c>
      <c r="G40" s="146"/>
    </row>
    <row r="41" spans="1:7" s="2" customFormat="1" ht="14.25" customHeight="1">
      <c r="A41" s="142"/>
      <c r="B41" s="126"/>
      <c r="C41" s="86"/>
      <c r="D41" s="144"/>
      <c r="E41" s="128" t="s">
        <v>23</v>
      </c>
      <c r="F41" s="40">
        <v>88012103</v>
      </c>
      <c r="G41" s="146"/>
    </row>
    <row r="42" spans="1:6" ht="14.25">
      <c r="A42" s="147"/>
      <c r="B42" s="147"/>
      <c r="C42" s="147"/>
      <c r="D42" s="147"/>
      <c r="E42" s="147"/>
      <c r="F42" s="147"/>
    </row>
    <row r="43" spans="1:6" ht="14.25">
      <c r="A43" s="59" t="s">
        <v>69</v>
      </c>
      <c r="B43" s="60"/>
      <c r="C43" s="59" t="s">
        <v>70</v>
      </c>
      <c r="E43" s="61"/>
      <c r="F43" s="59"/>
    </row>
    <row r="44" spans="1:6" ht="14.25">
      <c r="A44" s="59" t="s">
        <v>71</v>
      </c>
      <c r="B44" s="60"/>
      <c r="C44" s="59" t="s">
        <v>72</v>
      </c>
      <c r="E44" s="61"/>
      <c r="F44" s="59"/>
    </row>
    <row r="45" spans="1:6" ht="14.25">
      <c r="A45" s="59"/>
      <c r="B45" s="60"/>
      <c r="C45" s="60"/>
      <c r="D45" s="59"/>
      <c r="E45" s="61"/>
      <c r="F45" s="59"/>
    </row>
  </sheetData>
  <sheetProtection/>
  <mergeCells count="28">
    <mergeCell ref="A1:F1"/>
    <mergeCell ref="A3:A4"/>
    <mergeCell ref="A11:A12"/>
    <mergeCell ref="A19:A20"/>
    <mergeCell ref="A27:A28"/>
    <mergeCell ref="A35:A36"/>
    <mergeCell ref="B3:B4"/>
    <mergeCell ref="B11:B12"/>
    <mergeCell ref="B19:B20"/>
    <mergeCell ref="B27:B28"/>
    <mergeCell ref="B35:B36"/>
    <mergeCell ref="C3:C4"/>
    <mergeCell ref="C11:C12"/>
    <mergeCell ref="C19:C20"/>
    <mergeCell ref="C27:C28"/>
    <mergeCell ref="C35:C36"/>
    <mergeCell ref="D3:D9"/>
    <mergeCell ref="D11:D12"/>
    <mergeCell ref="D19:D20"/>
    <mergeCell ref="D27:D28"/>
    <mergeCell ref="D35:D36"/>
    <mergeCell ref="E3:E4"/>
    <mergeCell ref="E11:E12"/>
    <mergeCell ref="E19:E20"/>
    <mergeCell ref="E27:E28"/>
    <mergeCell ref="E35:E36"/>
    <mergeCell ref="G6:G8"/>
    <mergeCell ref="G10:G16"/>
  </mergeCells>
  <printOptions/>
  <pageMargins left="0.67" right="0.39" top="1.22" bottom="0.87" header="0.31" footer="0.16"/>
  <pageSetup horizontalDpi="600" verticalDpi="600" orientation="portrait" paperSize="9"/>
  <headerFooter>
    <oddHeader>&amp;L&amp;"Times New Roman"&amp;14&amp;X&amp;G              DALIAN BRIGHT INTERNATIONAL LOGISTICS.CO.,LTD&amp;C&amp;"华文行楷"&amp;22&amp;B         大连柏瑞德国际物流有限公司</oddHeader>
    <oddFooter>&amp;L&amp;X&amp;B地址：大连市中山区人民路50号时代广场B座3306室             直线：6667620/21/22/25/26/27/29/31/32
电话：0411-82799119（总机）传真：0411-82799115/116       直线：82779512/13/15/17 88079815/16
邮箱：info@brightup.net                                 网址：www.brightup.net&amp;R&amp;P/&amp;N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1" topLeftCell="A2" activePane="bottomLeft" state="frozen"/>
      <selection pane="bottomLeft" activeCell="B14" sqref="B14"/>
    </sheetView>
  </sheetViews>
  <sheetFormatPr defaultColWidth="8.75390625" defaultRowHeight="14.25"/>
  <cols>
    <col min="1" max="1" width="24.125" style="67" customWidth="1"/>
    <col min="2" max="4" width="8.125" style="0" customWidth="1"/>
    <col min="5" max="5" width="10.625" style="0" customWidth="1"/>
    <col min="6" max="6" width="20.625" style="0" customWidth="1"/>
    <col min="7" max="7" width="5.625" style="0" customWidth="1"/>
    <col min="8" max="8" width="55.00390625" style="0" customWidth="1"/>
  </cols>
  <sheetData>
    <row r="1" spans="1:8" s="65" customFormat="1" ht="49.5" customHeight="1">
      <c r="A1" s="7" t="s">
        <v>73</v>
      </c>
      <c r="B1" s="7"/>
      <c r="C1" s="7"/>
      <c r="D1" s="7"/>
      <c r="E1" s="7"/>
      <c r="F1" s="7"/>
      <c r="H1" s="68"/>
    </row>
    <row r="2" spans="1:8" s="34" customFormat="1" ht="14.25" customHeight="1">
      <c r="A2" s="69" t="s">
        <v>74</v>
      </c>
      <c r="B2" s="70"/>
      <c r="C2" s="70"/>
      <c r="D2" s="70"/>
      <c r="E2" s="70" t="s">
        <v>75</v>
      </c>
      <c r="F2" s="71"/>
      <c r="G2" s="72"/>
      <c r="H2" s="73"/>
    </row>
    <row r="3" spans="1:8" s="34" customFormat="1" ht="14.25" customHeight="1">
      <c r="A3" s="16" t="s">
        <v>3</v>
      </c>
      <c r="B3" s="17" t="s">
        <v>4</v>
      </c>
      <c r="C3" s="18" t="s">
        <v>76</v>
      </c>
      <c r="D3" s="19" t="s">
        <v>77</v>
      </c>
      <c r="E3" s="20" t="s">
        <v>7</v>
      </c>
      <c r="F3" s="21"/>
      <c r="H3" s="74"/>
    </row>
    <row r="4" spans="1:8" s="34" customFormat="1" ht="14.25" customHeight="1">
      <c r="A4" s="23"/>
      <c r="B4" s="24"/>
      <c r="C4" s="24"/>
      <c r="D4" s="26"/>
      <c r="E4" s="27"/>
      <c r="F4" s="28"/>
      <c r="H4" s="74"/>
    </row>
    <row r="5" spans="1:8" s="34" customFormat="1" ht="14.25" customHeight="1">
      <c r="A5" s="30" t="s">
        <v>78</v>
      </c>
      <c r="B5" s="31" t="s">
        <v>79</v>
      </c>
      <c r="C5" s="32">
        <v>43438</v>
      </c>
      <c r="D5" s="26"/>
      <c r="E5" s="33" t="s">
        <v>10</v>
      </c>
      <c r="F5" s="28" t="s">
        <v>80</v>
      </c>
      <c r="H5" s="75"/>
    </row>
    <row r="6" spans="1:8" s="34" customFormat="1" ht="14.25" customHeight="1">
      <c r="A6" s="30" t="s">
        <v>81</v>
      </c>
      <c r="B6" s="31" t="s">
        <v>82</v>
      </c>
      <c r="C6" s="32">
        <f aca="true" t="shared" si="0" ref="C6:C9">C5+7</f>
        <v>43445</v>
      </c>
      <c r="D6" s="26"/>
      <c r="E6" s="33" t="s">
        <v>14</v>
      </c>
      <c r="F6" s="28" t="s">
        <v>80</v>
      </c>
      <c r="H6" s="74"/>
    </row>
    <row r="7" spans="1:8" s="34" customFormat="1" ht="14.25" customHeight="1">
      <c r="A7" s="30" t="s">
        <v>83</v>
      </c>
      <c r="B7" s="31" t="s">
        <v>84</v>
      </c>
      <c r="C7" s="32">
        <f t="shared" si="0"/>
        <v>43452</v>
      </c>
      <c r="D7" s="26"/>
      <c r="E7" s="33" t="s">
        <v>17</v>
      </c>
      <c r="F7" s="28" t="s">
        <v>18</v>
      </c>
      <c r="H7" s="75"/>
    </row>
    <row r="8" spans="1:8" s="34" customFormat="1" ht="14.25" customHeight="1">
      <c r="A8" s="30" t="s">
        <v>85</v>
      </c>
      <c r="B8" s="31" t="s">
        <v>84</v>
      </c>
      <c r="C8" s="32">
        <f t="shared" si="0"/>
        <v>43459</v>
      </c>
      <c r="D8" s="26"/>
      <c r="E8" s="33" t="s">
        <v>20</v>
      </c>
      <c r="F8" s="28" t="s">
        <v>86</v>
      </c>
      <c r="H8" s="76"/>
    </row>
    <row r="9" spans="1:8" s="34" customFormat="1" ht="14.25" customHeight="1">
      <c r="A9" s="35"/>
      <c r="B9" s="36"/>
      <c r="C9" s="37"/>
      <c r="D9" s="38"/>
      <c r="E9" s="39" t="s">
        <v>23</v>
      </c>
      <c r="F9" s="40">
        <v>39220867</v>
      </c>
      <c r="H9" s="75"/>
    </row>
    <row r="10" spans="1:8" s="34" customFormat="1" ht="14.25" customHeight="1">
      <c r="A10" s="77" t="s">
        <v>87</v>
      </c>
      <c r="B10" s="78"/>
      <c r="C10" s="78"/>
      <c r="D10" s="78"/>
      <c r="E10" s="78" t="s">
        <v>88</v>
      </c>
      <c r="F10" s="79"/>
      <c r="G10" s="72"/>
      <c r="H10" s="80"/>
    </row>
    <row r="11" spans="1:6" s="34" customFormat="1" ht="14.25" customHeight="1">
      <c r="A11" s="16" t="s">
        <v>3</v>
      </c>
      <c r="B11" s="17" t="s">
        <v>4</v>
      </c>
      <c r="C11" s="18" t="s">
        <v>76</v>
      </c>
      <c r="D11" s="19" t="s">
        <v>89</v>
      </c>
      <c r="E11" s="20" t="s">
        <v>7</v>
      </c>
      <c r="F11" s="21"/>
    </row>
    <row r="12" spans="1:6" s="66" customFormat="1" ht="14.25" customHeight="1">
      <c r="A12" s="23"/>
      <c r="B12" s="24"/>
      <c r="C12" s="25"/>
      <c r="D12" s="81"/>
      <c r="E12" s="27"/>
      <c r="F12" s="28"/>
    </row>
    <row r="13" spans="1:6" s="66" customFormat="1" ht="14.25" customHeight="1">
      <c r="A13" s="30" t="s">
        <v>90</v>
      </c>
      <c r="B13" s="56" t="s">
        <v>91</v>
      </c>
      <c r="C13" s="82">
        <v>43438</v>
      </c>
      <c r="D13" s="83">
        <f>C13+5</f>
        <v>43443</v>
      </c>
      <c r="E13" s="33" t="s">
        <v>10</v>
      </c>
      <c r="F13" s="28" t="s">
        <v>80</v>
      </c>
    </row>
    <row r="14" spans="1:6" s="66" customFormat="1" ht="14.25" customHeight="1">
      <c r="A14" s="30" t="s">
        <v>92</v>
      </c>
      <c r="B14" s="84" t="s">
        <v>93</v>
      </c>
      <c r="C14" s="82">
        <f aca="true" t="shared" si="1" ref="C14:C17">C13+7</f>
        <v>43445</v>
      </c>
      <c r="D14" s="83">
        <f>C14+5</f>
        <v>43450</v>
      </c>
      <c r="E14" s="33" t="s">
        <v>14</v>
      </c>
      <c r="F14" s="28" t="s">
        <v>80</v>
      </c>
    </row>
    <row r="15" spans="1:6" s="66" customFormat="1" ht="14.25" customHeight="1">
      <c r="A15" s="30" t="s">
        <v>94</v>
      </c>
      <c r="B15" s="84" t="s">
        <v>94</v>
      </c>
      <c r="C15" s="82">
        <f t="shared" si="1"/>
        <v>43452</v>
      </c>
      <c r="D15" s="83">
        <f>C15+5</f>
        <v>43457</v>
      </c>
      <c r="E15" s="33" t="s">
        <v>17</v>
      </c>
      <c r="F15" s="28" t="s">
        <v>18</v>
      </c>
    </row>
    <row r="16" spans="1:6" s="66" customFormat="1" ht="14.25" customHeight="1">
      <c r="A16" s="30" t="s">
        <v>94</v>
      </c>
      <c r="B16" s="84" t="s">
        <v>94</v>
      </c>
      <c r="C16" s="82">
        <f t="shared" si="1"/>
        <v>43459</v>
      </c>
      <c r="D16" s="83">
        <f>C16+5</f>
        <v>43464</v>
      </c>
      <c r="E16" s="33" t="s">
        <v>20</v>
      </c>
      <c r="F16" s="28" t="s">
        <v>95</v>
      </c>
    </row>
    <row r="17" spans="1:6" s="66" customFormat="1" ht="14.25" customHeight="1">
      <c r="A17" s="47"/>
      <c r="B17" s="85"/>
      <c r="C17" s="86"/>
      <c r="D17" s="87"/>
      <c r="E17" s="39" t="s">
        <v>23</v>
      </c>
      <c r="F17" s="40">
        <v>87599494</v>
      </c>
    </row>
    <row r="18" spans="1:8" s="34" customFormat="1" ht="14.25" customHeight="1">
      <c r="A18" s="88" t="s">
        <v>96</v>
      </c>
      <c r="B18" s="89"/>
      <c r="C18" s="89"/>
      <c r="D18" s="89"/>
      <c r="E18" s="89" t="s">
        <v>55</v>
      </c>
      <c r="F18" s="90"/>
      <c r="G18" s="91"/>
      <c r="H18" s="91"/>
    </row>
    <row r="19" spans="1:6" s="34" customFormat="1" ht="14.25" customHeight="1">
      <c r="A19" s="16" t="s">
        <v>3</v>
      </c>
      <c r="B19" s="17" t="s">
        <v>4</v>
      </c>
      <c r="C19" s="18" t="s">
        <v>39</v>
      </c>
      <c r="D19" s="92" t="s">
        <v>97</v>
      </c>
      <c r="E19" s="20" t="s">
        <v>7</v>
      </c>
      <c r="F19" s="21"/>
    </row>
    <row r="20" spans="1:6" s="34" customFormat="1" ht="14.25" customHeight="1">
      <c r="A20" s="23"/>
      <c r="B20" s="24"/>
      <c r="C20" s="25"/>
      <c r="D20" s="93"/>
      <c r="E20" s="27"/>
      <c r="F20" s="28"/>
    </row>
    <row r="21" spans="1:6" s="34" customFormat="1" ht="14.25" customHeight="1">
      <c r="A21" s="94" t="s">
        <v>98</v>
      </c>
      <c r="B21" s="84" t="s">
        <v>99</v>
      </c>
      <c r="C21" s="32">
        <v>43435</v>
      </c>
      <c r="D21" s="95">
        <f>C21+10</f>
        <v>43445</v>
      </c>
      <c r="E21" s="33" t="s">
        <v>10</v>
      </c>
      <c r="F21" s="28" t="s">
        <v>43</v>
      </c>
    </row>
    <row r="22" spans="1:6" s="34" customFormat="1" ht="14.25" customHeight="1">
      <c r="A22" s="94" t="s">
        <v>100</v>
      </c>
      <c r="B22" s="84" t="s">
        <v>101</v>
      </c>
      <c r="C22" s="32">
        <f>+C21+7</f>
        <v>43442</v>
      </c>
      <c r="D22" s="95">
        <f>C22+10</f>
        <v>43452</v>
      </c>
      <c r="E22" s="33" t="s">
        <v>14</v>
      </c>
      <c r="F22" s="28" t="s">
        <v>43</v>
      </c>
    </row>
    <row r="23" spans="1:6" s="34" customFormat="1" ht="14.25" customHeight="1">
      <c r="A23" s="94" t="s">
        <v>98</v>
      </c>
      <c r="B23" s="84" t="s">
        <v>102</v>
      </c>
      <c r="C23" s="32">
        <f aca="true" t="shared" si="2" ref="C23:C25">C22+7</f>
        <v>43449</v>
      </c>
      <c r="D23" s="95">
        <f>C23+10</f>
        <v>43459</v>
      </c>
      <c r="E23" s="33" t="s">
        <v>17</v>
      </c>
      <c r="F23" s="28" t="s">
        <v>103</v>
      </c>
    </row>
    <row r="24" spans="1:6" s="34" customFormat="1" ht="14.25" customHeight="1">
      <c r="A24" s="94" t="s">
        <v>100</v>
      </c>
      <c r="B24" s="84" t="s">
        <v>104</v>
      </c>
      <c r="C24" s="32">
        <f t="shared" si="2"/>
        <v>43456</v>
      </c>
      <c r="D24" s="95">
        <f>C24+10</f>
        <v>43466</v>
      </c>
      <c r="E24" s="33" t="s">
        <v>20</v>
      </c>
      <c r="F24" s="28" t="s">
        <v>86</v>
      </c>
    </row>
    <row r="25" spans="1:6" s="34" customFormat="1" ht="14.25" customHeight="1">
      <c r="A25" s="96" t="s">
        <v>98</v>
      </c>
      <c r="B25" s="85" t="s">
        <v>105</v>
      </c>
      <c r="C25" s="37">
        <f t="shared" si="2"/>
        <v>43463</v>
      </c>
      <c r="D25" s="97">
        <f>C25+10</f>
        <v>43473</v>
      </c>
      <c r="E25" s="39" t="s">
        <v>23</v>
      </c>
      <c r="F25" s="40">
        <v>39220867</v>
      </c>
    </row>
    <row r="26" spans="1:6" s="34" customFormat="1" ht="14.25" customHeight="1">
      <c r="A26" s="58"/>
      <c r="B26" s="58"/>
      <c r="C26" s="58"/>
      <c r="D26" s="58"/>
      <c r="E26" s="58"/>
      <c r="F26" s="58"/>
    </row>
    <row r="27" spans="1:6" s="34" customFormat="1" ht="14.25" customHeight="1">
      <c r="A27" s="59" t="s">
        <v>69</v>
      </c>
      <c r="B27" s="60"/>
      <c r="C27" s="60"/>
      <c r="D27" s="59" t="s">
        <v>70</v>
      </c>
      <c r="E27" s="61"/>
      <c r="F27" s="59"/>
    </row>
    <row r="28" spans="1:6" s="34" customFormat="1" ht="14.25" customHeight="1">
      <c r="A28" s="59" t="s">
        <v>71</v>
      </c>
      <c r="B28" s="60"/>
      <c r="C28" s="60"/>
      <c r="D28" s="59" t="s">
        <v>72</v>
      </c>
      <c r="E28" s="61"/>
      <c r="F28" s="59"/>
    </row>
    <row r="29" spans="1:6" s="34" customFormat="1" ht="14.25" customHeight="1">
      <c r="A29" s="62"/>
      <c r="B29" s="62"/>
      <c r="C29" s="62"/>
      <c r="D29" s="62"/>
      <c r="E29" s="62"/>
      <c r="F29" s="62"/>
    </row>
    <row r="30" s="65" customFormat="1" ht="14.25">
      <c r="A30" s="98"/>
    </row>
    <row r="31" s="65" customFormat="1" ht="14.25">
      <c r="A31" s="98"/>
    </row>
    <row r="32" s="65" customFormat="1" ht="14.25">
      <c r="A32" s="98"/>
    </row>
    <row r="33" s="65" customFormat="1" ht="14.25">
      <c r="A33" s="98"/>
    </row>
    <row r="34" s="65" customFormat="1" ht="14.25">
      <c r="A34" s="98"/>
    </row>
    <row r="35" s="65" customFormat="1" ht="14.25">
      <c r="A35" s="98"/>
    </row>
    <row r="36" s="65" customFormat="1" ht="14.25">
      <c r="A36" s="98"/>
    </row>
    <row r="37" s="65" customFormat="1" ht="14.25">
      <c r="A37" s="98"/>
    </row>
    <row r="38" s="65" customFormat="1" ht="14.25">
      <c r="A38" s="98"/>
    </row>
    <row r="39" s="65" customFormat="1" ht="14.25">
      <c r="A39" s="98"/>
    </row>
    <row r="40" spans="1:5" s="5" customFormat="1" ht="14.25">
      <c r="A40" s="99"/>
      <c r="B40" s="6"/>
      <c r="C40" s="6"/>
      <c r="E40" s="100"/>
    </row>
    <row r="41" spans="1:5" s="5" customFormat="1" ht="14.25">
      <c r="A41" s="99"/>
      <c r="B41" s="6"/>
      <c r="C41" s="6"/>
      <c r="E41" s="100"/>
    </row>
    <row r="42" spans="1:5" s="5" customFormat="1" ht="14.25">
      <c r="A42" s="99"/>
      <c r="B42" s="6"/>
      <c r="C42" s="6"/>
      <c r="E42" s="100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9"/>
    <mergeCell ref="D11:D12"/>
    <mergeCell ref="D19:D20"/>
    <mergeCell ref="E3:E4"/>
    <mergeCell ref="E11:E12"/>
    <mergeCell ref="E19:E20"/>
  </mergeCells>
  <printOptions/>
  <pageMargins left="0.51" right="0.51" top="1.22" bottom="0.75" header="0.31" footer="0.39"/>
  <pageSetup horizontalDpi="600" verticalDpi="600" orientation="portrait" paperSize="9"/>
  <headerFooter>
    <oddHeader>&amp;L&amp;G   DALIAN BRIGHT INTERNATIONAL LOGISTICS.CO.,LTD&amp;C&amp;"华文行楷"&amp;24&amp;B      大连柏瑞德国际物流有限公司</oddHeader>
    <oddFooter>&amp;L&amp;14&amp;X&amp;B地址：大连市中山区人民路50号时代广场B座3306室           直线：66667620/21/22/25/26/27/29/31/32
电话：0411-82799119（总机）传真：0411-82799115/116      直线：82779512/13/15/17 88079815/16
邮箱：info@brightup.net                                 网址：www.brightup.net&amp;R&amp;P/&amp;N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pane ySplit="1" topLeftCell="A11" activePane="bottomLeft" state="frozen"/>
      <selection pane="bottomLeft" activeCell="H14" sqref="H14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5" customWidth="1"/>
    <col min="6" max="6" width="20.625" style="5" customWidth="1"/>
    <col min="7" max="7" width="6.50390625" style="5" customWidth="1"/>
    <col min="8" max="8" width="54.50390625" style="5" customWidth="1"/>
    <col min="9" max="16384" width="8.125" style="5" customWidth="1"/>
  </cols>
  <sheetData>
    <row r="1" spans="1:8" s="1" customFormat="1" ht="49.5" customHeight="1">
      <c r="A1" s="7" t="s">
        <v>106</v>
      </c>
      <c r="B1" s="8"/>
      <c r="C1" s="8"/>
      <c r="D1" s="8"/>
      <c r="E1" s="8"/>
      <c r="F1" s="8"/>
      <c r="G1" s="9"/>
      <c r="H1" s="10"/>
    </row>
    <row r="2" spans="1:7" s="2" customFormat="1" ht="14.25" customHeight="1">
      <c r="A2" s="11" t="s">
        <v>107</v>
      </c>
      <c r="B2" s="12"/>
      <c r="C2" s="12"/>
      <c r="D2" s="12"/>
      <c r="E2" s="13"/>
      <c r="F2" s="14"/>
      <c r="G2" s="15"/>
    </row>
    <row r="3" spans="1:8" s="2" customFormat="1" ht="14.25" customHeight="1">
      <c r="A3" s="16" t="s">
        <v>3</v>
      </c>
      <c r="B3" s="17" t="s">
        <v>4</v>
      </c>
      <c r="C3" s="18" t="s">
        <v>76</v>
      </c>
      <c r="D3" s="19" t="s">
        <v>108</v>
      </c>
      <c r="E3" s="20" t="s">
        <v>7</v>
      </c>
      <c r="F3" s="21"/>
      <c r="H3" s="22"/>
    </row>
    <row r="4" spans="1:8" s="2" customFormat="1" ht="12.75" customHeight="1">
      <c r="A4" s="23"/>
      <c r="B4" s="24"/>
      <c r="C4" s="25"/>
      <c r="D4" s="26"/>
      <c r="E4" s="27"/>
      <c r="F4" s="28"/>
      <c r="H4" s="29"/>
    </row>
    <row r="5" spans="1:6" s="2" customFormat="1" ht="12.75" customHeight="1">
      <c r="A5" s="30" t="s">
        <v>78</v>
      </c>
      <c r="B5" s="31" t="s">
        <v>79</v>
      </c>
      <c r="C5" s="32">
        <v>43438</v>
      </c>
      <c r="D5" s="26"/>
      <c r="E5" s="33" t="s">
        <v>10</v>
      </c>
      <c r="F5" s="28" t="s">
        <v>80</v>
      </c>
    </row>
    <row r="6" spans="1:6" s="2" customFormat="1" ht="12.75" customHeight="1">
      <c r="A6" s="30" t="s">
        <v>81</v>
      </c>
      <c r="B6" s="31" t="s">
        <v>82</v>
      </c>
      <c r="C6" s="32">
        <f aca="true" t="shared" si="0" ref="C6:C9">C5+7</f>
        <v>43445</v>
      </c>
      <c r="D6" s="26"/>
      <c r="E6" s="33" t="s">
        <v>14</v>
      </c>
      <c r="F6" s="28" t="s">
        <v>80</v>
      </c>
    </row>
    <row r="7" spans="1:8" s="2" customFormat="1" ht="12.75" customHeight="1">
      <c r="A7" s="30" t="s">
        <v>83</v>
      </c>
      <c r="B7" s="31" t="s">
        <v>84</v>
      </c>
      <c r="C7" s="32">
        <f t="shared" si="0"/>
        <v>43452</v>
      </c>
      <c r="D7" s="26"/>
      <c r="E7" s="33" t="s">
        <v>17</v>
      </c>
      <c r="F7" s="28" t="s">
        <v>18</v>
      </c>
      <c r="H7" s="34"/>
    </row>
    <row r="8" spans="1:8" s="3" customFormat="1" ht="12.75" customHeight="1">
      <c r="A8" s="30" t="s">
        <v>85</v>
      </c>
      <c r="B8" s="31" t="s">
        <v>84</v>
      </c>
      <c r="C8" s="32">
        <f t="shared" si="0"/>
        <v>43459</v>
      </c>
      <c r="D8" s="26"/>
      <c r="E8" s="33" t="s">
        <v>20</v>
      </c>
      <c r="F8" s="28" t="s">
        <v>57</v>
      </c>
      <c r="H8" s="2"/>
    </row>
    <row r="9" spans="1:6" s="3" customFormat="1" ht="12.75" customHeight="1">
      <c r="A9" s="35"/>
      <c r="B9" s="36"/>
      <c r="C9" s="37"/>
      <c r="D9" s="38"/>
      <c r="E9" s="39" t="s">
        <v>23</v>
      </c>
      <c r="F9" s="40">
        <v>88012103</v>
      </c>
    </row>
    <row r="10" spans="1:7" s="3" customFormat="1" ht="14.25" customHeight="1">
      <c r="A10" s="41" t="s">
        <v>109</v>
      </c>
      <c r="B10" s="42"/>
      <c r="C10" s="42"/>
      <c r="D10" s="42"/>
      <c r="E10" s="42"/>
      <c r="F10" s="43"/>
      <c r="G10" s="44"/>
    </row>
    <row r="11" spans="1:8" s="2" customFormat="1" ht="14.25" customHeight="1">
      <c r="A11" s="16" t="s">
        <v>3</v>
      </c>
      <c r="B11" s="17" t="s">
        <v>4</v>
      </c>
      <c r="C11" s="18" t="s">
        <v>110</v>
      </c>
      <c r="D11" s="45" t="s">
        <v>108</v>
      </c>
      <c r="E11" s="20" t="s">
        <v>7</v>
      </c>
      <c r="F11" s="21"/>
      <c r="H11" s="22"/>
    </row>
    <row r="12" spans="1:8" s="2" customFormat="1" ht="12.75" customHeight="1">
      <c r="A12" s="23"/>
      <c r="B12" s="24"/>
      <c r="C12" s="25"/>
      <c r="D12" s="46"/>
      <c r="E12" s="27"/>
      <c r="F12" s="28"/>
      <c r="H12" s="29"/>
    </row>
    <row r="13" spans="1:6" s="2" customFormat="1" ht="12.75" customHeight="1">
      <c r="A13" s="30" t="s">
        <v>111</v>
      </c>
      <c r="B13" s="31" t="s">
        <v>112</v>
      </c>
      <c r="C13" s="32">
        <v>43440</v>
      </c>
      <c r="D13" s="46"/>
      <c r="E13" s="33" t="s">
        <v>10</v>
      </c>
      <c r="F13" s="28" t="s">
        <v>113</v>
      </c>
    </row>
    <row r="14" spans="1:6" s="2" customFormat="1" ht="12.75" customHeight="1">
      <c r="A14" s="30" t="s">
        <v>114</v>
      </c>
      <c r="B14" s="31" t="s">
        <v>115</v>
      </c>
      <c r="C14" s="32">
        <f aca="true" t="shared" si="1" ref="C14:C17">C13+7</f>
        <v>43447</v>
      </c>
      <c r="D14" s="46"/>
      <c r="E14" s="33" t="s">
        <v>14</v>
      </c>
      <c r="F14" s="28" t="s">
        <v>116</v>
      </c>
    </row>
    <row r="15" spans="1:8" s="2" customFormat="1" ht="12.75" customHeight="1">
      <c r="A15" s="30" t="s">
        <v>117</v>
      </c>
      <c r="B15" s="31" t="s">
        <v>118</v>
      </c>
      <c r="C15" s="32">
        <f t="shared" si="1"/>
        <v>43454</v>
      </c>
      <c r="D15" s="46"/>
      <c r="E15" s="33" t="s">
        <v>17</v>
      </c>
      <c r="F15" s="28" t="s">
        <v>119</v>
      </c>
      <c r="H15" s="34"/>
    </row>
    <row r="16" spans="1:8" s="3" customFormat="1" ht="12.75" customHeight="1">
      <c r="A16" s="30" t="s">
        <v>120</v>
      </c>
      <c r="B16" s="31" t="s">
        <v>121</v>
      </c>
      <c r="C16" s="32">
        <f t="shared" si="1"/>
        <v>43461</v>
      </c>
      <c r="D16" s="46"/>
      <c r="E16" s="33" t="s">
        <v>20</v>
      </c>
      <c r="F16" s="28" t="s">
        <v>122</v>
      </c>
      <c r="H16" s="2"/>
    </row>
    <row r="17" spans="1:6" s="3" customFormat="1" ht="12.75" customHeight="1">
      <c r="A17" s="47"/>
      <c r="B17" s="36"/>
      <c r="C17" s="37"/>
      <c r="D17" s="48"/>
      <c r="E17" s="39" t="s">
        <v>23</v>
      </c>
      <c r="F17" s="40">
        <v>87598456</v>
      </c>
    </row>
    <row r="18" spans="1:8" s="4" customFormat="1" ht="28.5" customHeight="1">
      <c r="A18" s="49" t="s">
        <v>123</v>
      </c>
      <c r="B18" s="50"/>
      <c r="C18" s="50"/>
      <c r="D18" s="50"/>
      <c r="E18" s="51"/>
      <c r="F18" s="52"/>
      <c r="G18" s="53"/>
      <c r="H18" s="3"/>
    </row>
    <row r="19" spans="1:8" s="2" customFormat="1" ht="14.25" customHeight="1">
      <c r="A19" s="54" t="s">
        <v>3</v>
      </c>
      <c r="B19" s="17" t="s">
        <v>4</v>
      </c>
      <c r="C19" s="18" t="s">
        <v>76</v>
      </c>
      <c r="D19" s="45" t="s">
        <v>124</v>
      </c>
      <c r="E19" s="20" t="s">
        <v>7</v>
      </c>
      <c r="F19" s="21"/>
      <c r="H19" s="4"/>
    </row>
    <row r="20" spans="1:6" s="2" customFormat="1" ht="12.75" customHeight="1">
      <c r="A20" s="55"/>
      <c r="B20" s="24"/>
      <c r="C20" s="25"/>
      <c r="D20" s="46"/>
      <c r="E20" s="27"/>
      <c r="F20" s="28"/>
    </row>
    <row r="21" spans="1:6" s="2" customFormat="1" ht="12.75" customHeight="1">
      <c r="A21" s="30" t="s">
        <v>125</v>
      </c>
      <c r="B21" s="56" t="s">
        <v>126</v>
      </c>
      <c r="C21" s="32">
        <v>43438</v>
      </c>
      <c r="D21" s="46"/>
      <c r="E21" s="33" t="s">
        <v>10</v>
      </c>
      <c r="F21" s="28" t="s">
        <v>103</v>
      </c>
    </row>
    <row r="22" spans="1:6" s="2" customFormat="1" ht="12.75" customHeight="1">
      <c r="A22" s="30" t="s">
        <v>125</v>
      </c>
      <c r="B22" s="31" t="s">
        <v>127</v>
      </c>
      <c r="C22" s="32">
        <f>+C21+7</f>
        <v>43445</v>
      </c>
      <c r="D22" s="46"/>
      <c r="E22" s="33" t="s">
        <v>14</v>
      </c>
      <c r="F22" s="28" t="s">
        <v>11</v>
      </c>
    </row>
    <row r="23" spans="1:6" s="2" customFormat="1" ht="12.75" customHeight="1">
      <c r="A23" s="30" t="s">
        <v>125</v>
      </c>
      <c r="B23" s="31" t="s">
        <v>128</v>
      </c>
      <c r="C23" s="57">
        <f aca="true" t="shared" si="2" ref="C23:C25">C22+7</f>
        <v>43452</v>
      </c>
      <c r="D23" s="46"/>
      <c r="E23" s="33" t="s">
        <v>17</v>
      </c>
      <c r="F23" s="28" t="s">
        <v>18</v>
      </c>
    </row>
    <row r="24" spans="1:6" s="2" customFormat="1" ht="12.75" customHeight="1">
      <c r="A24" s="30" t="s">
        <v>125</v>
      </c>
      <c r="B24" s="31" t="s">
        <v>129</v>
      </c>
      <c r="C24" s="57">
        <f t="shared" si="2"/>
        <v>43459</v>
      </c>
      <c r="D24" s="46"/>
      <c r="E24" s="33" t="s">
        <v>20</v>
      </c>
      <c r="F24" s="28" t="s">
        <v>130</v>
      </c>
    </row>
    <row r="25" spans="1:6" s="2" customFormat="1" ht="12.75" customHeight="1">
      <c r="A25" s="47" t="s">
        <v>125</v>
      </c>
      <c r="B25" s="36" t="s">
        <v>131</v>
      </c>
      <c r="C25" s="37">
        <f t="shared" si="2"/>
        <v>43466</v>
      </c>
      <c r="D25" s="48"/>
      <c r="E25" s="39" t="s">
        <v>23</v>
      </c>
      <c r="F25" s="40">
        <v>87598458</v>
      </c>
    </row>
    <row r="26" spans="1:6" s="2" customFormat="1" ht="12.75" customHeight="1">
      <c r="A26" s="58"/>
      <c r="B26" s="58"/>
      <c r="C26" s="58"/>
      <c r="D26" s="58"/>
      <c r="E26" s="58"/>
      <c r="F26" s="58"/>
    </row>
    <row r="27" spans="1:6" s="2" customFormat="1" ht="12.75" customHeight="1">
      <c r="A27" s="59" t="s">
        <v>69</v>
      </c>
      <c r="B27" s="60"/>
      <c r="C27" s="60"/>
      <c r="D27" s="59" t="s">
        <v>132</v>
      </c>
      <c r="E27" s="61"/>
      <c r="F27" s="59"/>
    </row>
    <row r="28" spans="1:6" s="2" customFormat="1" ht="12.75" customHeight="1">
      <c r="A28" s="59" t="s">
        <v>71</v>
      </c>
      <c r="B28" s="60"/>
      <c r="C28" s="60"/>
      <c r="D28" s="59" t="s">
        <v>133</v>
      </c>
      <c r="E28" s="61"/>
      <c r="F28" s="59"/>
    </row>
    <row r="29" spans="1:6" s="2" customFormat="1" ht="12.75" customHeight="1">
      <c r="A29" s="62"/>
      <c r="B29" s="62"/>
      <c r="C29" s="62"/>
      <c r="D29" s="62"/>
      <c r="E29" s="62"/>
      <c r="F29" s="62"/>
    </row>
    <row r="30" spans="2:6" s="2" customFormat="1" ht="14.25" customHeight="1">
      <c r="B30" s="63"/>
      <c r="C30" s="63"/>
      <c r="F30" s="64"/>
    </row>
    <row r="31" spans="2:6" s="2" customFormat="1" ht="14.25" customHeight="1">
      <c r="B31" s="63"/>
      <c r="C31" s="63"/>
      <c r="F31" s="64"/>
    </row>
    <row r="32" spans="2:6" s="2" customFormat="1" ht="14.25" customHeight="1">
      <c r="B32" s="63"/>
      <c r="C32" s="63"/>
      <c r="F32" s="64"/>
    </row>
    <row r="33" spans="2:3" s="2" customFormat="1" ht="14.25" customHeight="1">
      <c r="B33" s="63"/>
      <c r="C33" s="63"/>
    </row>
    <row r="34" spans="2:3" s="2" customFormat="1" ht="14.25" customHeight="1">
      <c r="B34" s="63"/>
      <c r="C34" s="63"/>
    </row>
    <row r="35" spans="2:3" s="2" customFormat="1" ht="14.25" customHeight="1">
      <c r="B35" s="63"/>
      <c r="C35" s="63"/>
    </row>
    <row r="36" spans="2:3" s="2" customFormat="1" ht="14.25" customHeight="1">
      <c r="B36" s="63"/>
      <c r="C36" s="63"/>
    </row>
    <row r="37" spans="2:3" s="2" customFormat="1" ht="14.25" customHeight="1">
      <c r="B37" s="63"/>
      <c r="C37" s="63"/>
    </row>
    <row r="38" spans="2:3" s="2" customFormat="1" ht="14.25" customHeight="1">
      <c r="B38" s="63"/>
      <c r="C38" s="63"/>
    </row>
    <row r="39" spans="2:3" s="2" customFormat="1" ht="14.25" customHeight="1">
      <c r="B39" s="63"/>
      <c r="C39" s="63"/>
    </row>
    <row r="40" spans="2:3" s="2" customFormat="1" ht="14.25" customHeight="1">
      <c r="B40" s="63"/>
      <c r="C40" s="63"/>
    </row>
    <row r="41" spans="2:3" s="2" customFormat="1" ht="14.25" customHeight="1">
      <c r="B41" s="63"/>
      <c r="C41" s="63"/>
    </row>
    <row r="42" spans="2:3" s="2" customFormat="1" ht="14.25" customHeight="1">
      <c r="B42" s="63"/>
      <c r="C42" s="63"/>
    </row>
    <row r="43" spans="2:3" s="2" customFormat="1" ht="14.25" customHeight="1">
      <c r="B43" s="63"/>
      <c r="C43" s="63"/>
    </row>
    <row r="44" spans="2:3" s="2" customFormat="1" ht="14.25" customHeight="1">
      <c r="B44" s="63"/>
      <c r="C44" s="63"/>
    </row>
    <row r="45" spans="2:3" s="2" customFormat="1" ht="14.25" customHeight="1">
      <c r="B45" s="63"/>
      <c r="C45" s="63"/>
    </row>
    <row r="46" spans="2:3" s="2" customFormat="1" ht="14.25" customHeight="1">
      <c r="B46" s="63"/>
      <c r="C46" s="63"/>
    </row>
    <row r="47" spans="2:3" s="2" customFormat="1" ht="14.25" customHeight="1">
      <c r="B47" s="63"/>
      <c r="C47" s="63"/>
    </row>
    <row r="48" spans="2:3" s="2" customFormat="1" ht="14.25" customHeight="1">
      <c r="B48" s="63"/>
      <c r="C48" s="63"/>
    </row>
    <row r="49" spans="2:3" s="2" customFormat="1" ht="14.25" customHeight="1">
      <c r="B49" s="63"/>
      <c r="C49" s="63"/>
    </row>
    <row r="50" spans="2:3" s="2" customFormat="1" ht="14.25" customHeight="1">
      <c r="B50" s="63"/>
      <c r="C50" s="63"/>
    </row>
    <row r="51" spans="2:3" s="2" customFormat="1" ht="14.25" customHeight="1">
      <c r="B51" s="63"/>
      <c r="C51" s="63"/>
    </row>
    <row r="52" spans="2:3" s="2" customFormat="1" ht="14.25" customHeight="1">
      <c r="B52" s="63"/>
      <c r="C52" s="63"/>
    </row>
    <row r="53" spans="2:3" s="2" customFormat="1" ht="14.25" customHeight="1">
      <c r="B53" s="63"/>
      <c r="C53" s="63"/>
    </row>
    <row r="54" spans="2:3" s="2" customFormat="1" ht="14.25" customHeight="1">
      <c r="B54" s="63"/>
      <c r="C54" s="63"/>
    </row>
    <row r="55" spans="2:3" s="2" customFormat="1" ht="14.25" customHeight="1">
      <c r="B55" s="63"/>
      <c r="C55" s="63"/>
    </row>
    <row r="56" spans="2:3" s="2" customFormat="1" ht="14.25" customHeight="1">
      <c r="B56" s="63"/>
      <c r="C56" s="63"/>
    </row>
    <row r="57" spans="2:3" s="2" customFormat="1" ht="14.25" customHeight="1">
      <c r="B57" s="63"/>
      <c r="C57" s="63"/>
    </row>
    <row r="58" spans="2:3" s="2" customFormat="1" ht="14.25" customHeight="1">
      <c r="B58" s="63"/>
      <c r="C58" s="63"/>
    </row>
    <row r="59" spans="2:3" s="2" customFormat="1" ht="14.25" customHeight="1">
      <c r="B59" s="63"/>
      <c r="C59" s="63"/>
    </row>
    <row r="60" spans="2:3" s="2" customFormat="1" ht="14.25" customHeight="1">
      <c r="B60" s="63"/>
      <c r="C60" s="63"/>
    </row>
    <row r="61" spans="2:3" s="2" customFormat="1" ht="14.25" customHeight="1">
      <c r="B61" s="63"/>
      <c r="C61" s="63"/>
    </row>
    <row r="62" spans="2:3" s="2" customFormat="1" ht="14.25" customHeight="1">
      <c r="B62" s="63"/>
      <c r="C62" s="63"/>
    </row>
    <row r="63" spans="2:3" s="2" customFormat="1" ht="14.25" customHeight="1">
      <c r="B63" s="63"/>
      <c r="C63" s="63"/>
    </row>
    <row r="64" spans="2:3" s="2" customFormat="1" ht="14.25" customHeight="1">
      <c r="B64" s="63"/>
      <c r="C64" s="63"/>
    </row>
    <row r="65" spans="2:3" s="2" customFormat="1" ht="14.25" customHeight="1">
      <c r="B65" s="63"/>
      <c r="C65" s="63"/>
    </row>
    <row r="66" spans="2:3" s="2" customFormat="1" ht="14.25" customHeight="1">
      <c r="B66" s="63"/>
      <c r="C66" s="63"/>
    </row>
    <row r="67" spans="2:3" s="2" customFormat="1" ht="14.25" customHeight="1">
      <c r="B67" s="63"/>
      <c r="C67" s="63"/>
    </row>
    <row r="68" spans="2:3" s="2" customFormat="1" ht="14.25" customHeight="1">
      <c r="B68" s="63"/>
      <c r="C68" s="63"/>
    </row>
    <row r="69" spans="2:3" s="2" customFormat="1" ht="14.25" customHeight="1">
      <c r="B69" s="63"/>
      <c r="C69" s="63"/>
    </row>
    <row r="70" spans="2:3" s="2" customFormat="1" ht="14.25" customHeight="1">
      <c r="B70" s="63"/>
      <c r="C70" s="63"/>
    </row>
    <row r="71" spans="2:3" s="2" customFormat="1" ht="14.25" customHeight="1">
      <c r="B71" s="63"/>
      <c r="C71" s="63"/>
    </row>
    <row r="72" spans="2:3" s="2" customFormat="1" ht="14.25" customHeight="1">
      <c r="B72" s="63"/>
      <c r="C72" s="63"/>
    </row>
    <row r="73" spans="2:3" s="2" customFormat="1" ht="14.25" customHeight="1">
      <c r="B73" s="63"/>
      <c r="C73" s="63"/>
    </row>
    <row r="74" spans="2:3" s="2" customFormat="1" ht="14.25" customHeight="1">
      <c r="B74" s="63"/>
      <c r="C74" s="63"/>
    </row>
    <row r="75" spans="2:3" s="2" customFormat="1" ht="14.25" customHeight="1">
      <c r="B75" s="63"/>
      <c r="C75" s="63"/>
    </row>
    <row r="76" spans="2:3" s="2" customFormat="1" ht="14.25" customHeight="1">
      <c r="B76" s="63"/>
      <c r="C76" s="63"/>
    </row>
    <row r="77" spans="1:8" ht="14.25">
      <c r="A77" s="2"/>
      <c r="B77" s="63"/>
      <c r="C77" s="63"/>
      <c r="D77" s="2"/>
      <c r="E77" s="2"/>
      <c r="F77" s="2"/>
      <c r="H77" s="2"/>
    </row>
    <row r="78" spans="1:6" ht="14.25">
      <c r="A78" s="2"/>
      <c r="B78" s="63"/>
      <c r="C78" s="63"/>
      <c r="D78" s="2"/>
      <c r="E78" s="2"/>
      <c r="F78" s="2"/>
    </row>
    <row r="79" spans="1:6" ht="14.25">
      <c r="A79" s="2"/>
      <c r="B79" s="63"/>
      <c r="C79" s="63"/>
      <c r="D79" s="2"/>
      <c r="E79" s="2"/>
      <c r="F79" s="2"/>
    </row>
    <row r="80" spans="1:6" ht="14.25">
      <c r="A80" s="2"/>
      <c r="B80" s="63"/>
      <c r="C80" s="63"/>
      <c r="D80" s="2"/>
      <c r="E80" s="2"/>
      <c r="F80" s="2"/>
    </row>
    <row r="81" spans="1:6" ht="14.25">
      <c r="A81" s="2"/>
      <c r="B81" s="63"/>
      <c r="C81" s="63"/>
      <c r="D81" s="2"/>
      <c r="E81" s="2"/>
      <c r="F81" s="2"/>
    </row>
    <row r="82" spans="1:6" ht="14.25">
      <c r="A82" s="2"/>
      <c r="B82" s="63"/>
      <c r="C82" s="63"/>
      <c r="D82" s="2"/>
      <c r="E82" s="2"/>
      <c r="F82" s="2"/>
    </row>
    <row r="83" spans="1:6" ht="14.25">
      <c r="A83" s="2"/>
      <c r="B83" s="63"/>
      <c r="C83" s="63"/>
      <c r="D83" s="2"/>
      <c r="E83" s="2"/>
      <c r="F83" s="2"/>
    </row>
    <row r="84" spans="1:6" ht="14.25">
      <c r="A84" s="2"/>
      <c r="B84" s="63"/>
      <c r="C84" s="63"/>
      <c r="D84" s="2"/>
      <c r="E84" s="2"/>
      <c r="F84" s="2"/>
    </row>
    <row r="208" ht="13.5" customHeight="1"/>
    <row r="209" ht="13.5" customHeight="1"/>
  </sheetData>
  <sheetProtection/>
  <mergeCells count="19">
    <mergeCell ref="A1:F1"/>
    <mergeCell ref="A2:F2"/>
    <mergeCell ref="A10:F10"/>
    <mergeCell ref="A18:F18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9"/>
    <mergeCell ref="D11:D17"/>
    <mergeCell ref="D19:D25"/>
    <mergeCell ref="E3:E4"/>
    <mergeCell ref="E11:E12"/>
    <mergeCell ref="E19:E20"/>
  </mergeCells>
  <printOptions/>
  <pageMargins left="0.75" right="0.39" top="1.22" bottom="1.1" header="0.31" footer="0.39"/>
  <pageSetup horizontalDpi="600" verticalDpi="600" orientation="portrait" paperSize="9"/>
  <headerFooter>
    <oddHeader>&amp;L&amp;G   DALIAN BRIGHT INTERNATIONAL LOGISTICS.CO.,LTD&amp;C&amp;"华文行楷"&amp;24&amp;B       大连柏瑞德国际物流有限公司</oddHeader>
    <oddFooter>&amp;L&amp;14&amp;X&amp;B地址：大连市中山区人民路50号时代广场B座3306室         直线：66667620/21/22/25/26/27/29/31/32
电话：0411-82799119（总机）传真：0411-82799115/116    直线：82779512/13/15/17 88079815/16
邮箱：info@brightup.net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2017-03-23T07:38:25Z</cp:lastPrinted>
  <dcterms:created xsi:type="dcterms:W3CDTF">1996-12-17T01:32:42Z</dcterms:created>
  <dcterms:modified xsi:type="dcterms:W3CDTF">2018-11-30T09:37:19Z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