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2"/>
  </bookViews>
  <sheets>
    <sheet name="石岛整箱" sheetId="1" r:id="rId1"/>
    <sheet name="石岛拼箱" sheetId="2" r:id="rId2"/>
    <sheet name="大连至日本快船整箱" sheetId="3" r:id="rId3"/>
  </sheets>
  <definedNames>
    <definedName name="_xlnm.Print_Area" localSheetId="2">'大连至日本快船整箱'!$A$1:$F$48</definedName>
    <definedName name="_xlnm.Print_Area" localSheetId="1">'石岛拼箱'!$A$1:$G$68</definedName>
    <definedName name="_xlnm.Print_Area" localSheetId="0">'石岛整箱'!$A$1:$G$88</definedName>
  </definedNames>
  <calcPr fullCalcOnLoad="1"/>
</workbook>
</file>

<file path=xl/sharedStrings.xml><?xml version="1.0" encoding="utf-8"?>
<sst xmlns="http://schemas.openxmlformats.org/spreadsheetml/2006/main" count="447" uniqueCount="142">
  <si>
    <t>出口整箱船期表/石岛线-2018年12月份</t>
  </si>
  <si>
    <t>周一/二/三/六大阪班:大连-石岛-大阪</t>
  </si>
  <si>
    <t>船名</t>
  </si>
  <si>
    <t>航次</t>
  </si>
  <si>
    <t>大连
（周日/一/二/五）</t>
  </si>
  <si>
    <t>石岛
（周一/二/三/六）</t>
  </si>
  <si>
    <t>大阪
（周三/四/五/一）</t>
  </si>
  <si>
    <t>入港时间：</t>
  </si>
  <si>
    <t>新石岛明珠 NEW SHIDAO PEARL</t>
  </si>
  <si>
    <t>18602E</t>
  </si>
  <si>
    <t>截单时间：</t>
  </si>
  <si>
    <t>周日/一/二/五16:00前</t>
  </si>
  <si>
    <t>18603E</t>
  </si>
  <si>
    <t>截货时间：</t>
  </si>
  <si>
    <t>CANCEL</t>
  </si>
  <si>
    <t>截关时间：</t>
  </si>
  <si>
    <r>
      <t>周一/二/三/六15</t>
    </r>
    <r>
      <rPr>
        <b/>
        <sz val="10"/>
        <rFont val="宋体"/>
        <family val="0"/>
      </rPr>
      <t>:00</t>
    </r>
    <r>
      <rPr>
        <b/>
        <sz val="10"/>
        <rFont val="宋体"/>
        <family val="0"/>
      </rPr>
      <t>前</t>
    </r>
  </si>
  <si>
    <t>18604E</t>
  </si>
  <si>
    <t>18605E</t>
  </si>
  <si>
    <t>18606E</t>
  </si>
  <si>
    <t>18607E</t>
  </si>
  <si>
    <t>18608E</t>
  </si>
  <si>
    <t>18609E</t>
  </si>
  <si>
    <t>石岛       SHIDAO</t>
  </si>
  <si>
    <t>18610E</t>
  </si>
  <si>
    <t>18611E</t>
  </si>
  <si>
    <t>18612E</t>
  </si>
  <si>
    <t>18613E</t>
  </si>
  <si>
    <t xml:space="preserve">周二/五东京班：大连-石岛-东京 </t>
  </si>
  <si>
    <t>大连
(周一/四)</t>
  </si>
  <si>
    <t>石岛
(周二/五)</t>
  </si>
  <si>
    <t>东京
(周五/一)</t>
  </si>
  <si>
    <t>向思达精灵  PANSTAR GENIE</t>
  </si>
  <si>
    <t>8748E</t>
  </si>
  <si>
    <t>周一/四11:30前</t>
  </si>
  <si>
    <t>周一/四16:00前</t>
  </si>
  <si>
    <t>8749E</t>
  </si>
  <si>
    <r>
      <t>周二/五15</t>
    </r>
    <r>
      <rPr>
        <b/>
        <sz val="10"/>
        <rFont val="宋体"/>
        <family val="0"/>
      </rPr>
      <t>:00</t>
    </r>
    <r>
      <rPr>
        <b/>
        <sz val="10"/>
        <rFont val="宋体"/>
        <family val="0"/>
      </rPr>
      <t>前</t>
    </r>
  </si>
  <si>
    <t>8750E</t>
  </si>
  <si>
    <t>8751E</t>
  </si>
  <si>
    <t>周二/五名古屋班：大连-石岛-名古屋</t>
  </si>
  <si>
    <t>名古屋
(周六/二)</t>
  </si>
  <si>
    <t>周一/二/三/四/六/日下关班:大连-石岛-下关</t>
  </si>
  <si>
    <t>大连
（周日/一/二/三/五/六）</t>
  </si>
  <si>
    <t>石岛
（周一/二/三/四/六/日）</t>
  </si>
  <si>
    <t>下关
（周三/四/五/六/一/二）</t>
  </si>
  <si>
    <t>周日/一/二/三/五/六16:00前</t>
  </si>
  <si>
    <t>石岛        SHIDAO</t>
  </si>
  <si>
    <t>18106E</t>
  </si>
  <si>
    <r>
      <t>周一/二/三/四/六/日15</t>
    </r>
    <r>
      <rPr>
        <b/>
        <sz val="10"/>
        <rFont val="宋体"/>
        <family val="0"/>
      </rPr>
      <t>:00</t>
    </r>
    <r>
      <rPr>
        <b/>
        <sz val="10"/>
        <rFont val="宋体"/>
        <family val="0"/>
      </rPr>
      <t>前</t>
    </r>
  </si>
  <si>
    <t>18107E</t>
  </si>
  <si>
    <t>18108E</t>
  </si>
  <si>
    <t>18109E</t>
  </si>
  <si>
    <t>18110E</t>
  </si>
  <si>
    <t>18111E</t>
  </si>
  <si>
    <t>18112E</t>
  </si>
  <si>
    <t>18113E</t>
  </si>
  <si>
    <t>18114E</t>
  </si>
  <si>
    <t>18115E</t>
  </si>
  <si>
    <t>18116E</t>
  </si>
  <si>
    <t>18117E</t>
  </si>
  <si>
    <t>18118E</t>
  </si>
  <si>
    <t>联系人：刘瑞华</t>
  </si>
  <si>
    <t xml:space="preserve">        电话：0411-82799119-8024</t>
  </si>
  <si>
    <t>邮  箱：krlcl@brightup.net</t>
  </si>
  <si>
    <t xml:space="preserve">        手机：18018951220</t>
  </si>
  <si>
    <t>大连送货地址:大连甘井子区西北路876号-A（南关岭体育场西门8号门对面承亿垣物流市场院内）思远货运</t>
  </si>
  <si>
    <r>
      <t>石岛送货地址</t>
    </r>
    <r>
      <rPr>
        <b/>
        <sz val="10"/>
        <rFont val="Arial"/>
        <family val="2"/>
      </rPr>
      <t>:</t>
    </r>
    <r>
      <rPr>
        <b/>
        <sz val="10"/>
        <rFont val="宋体"/>
        <family val="0"/>
      </rPr>
      <t>山东荣成市石岛新港码头</t>
    </r>
  </si>
  <si>
    <t>截货时间：开船当日上午9：00前</t>
  </si>
  <si>
    <t>出口拼箱船期表/石岛线-2018年12月份</t>
  </si>
  <si>
    <t>周一/三/六大阪班:大连-石岛-大阪</t>
  </si>
  <si>
    <t>大连
（周日/二/五）</t>
  </si>
  <si>
    <t>石岛
（周一/三/六）</t>
  </si>
  <si>
    <t>大阪
（周三/五/一）</t>
  </si>
  <si>
    <t>周日/二/五16:00前</t>
  </si>
  <si>
    <r>
      <t>周一/三/六1</t>
    </r>
    <r>
      <rPr>
        <b/>
        <sz val="10"/>
        <rFont val="宋体"/>
        <family val="0"/>
      </rPr>
      <t>5:00</t>
    </r>
    <r>
      <rPr>
        <b/>
        <sz val="10"/>
        <rFont val="宋体"/>
        <family val="0"/>
      </rPr>
      <t>前</t>
    </r>
  </si>
  <si>
    <t>周六下关班:大连-石岛-下关</t>
  </si>
  <si>
    <t>大连
（周五）</t>
  </si>
  <si>
    <t>石岛
（周六）</t>
  </si>
  <si>
    <t>下关
（周一）</t>
  </si>
  <si>
    <t>周五16:00前</t>
  </si>
  <si>
    <r>
      <t>周六1</t>
    </r>
    <r>
      <rPr>
        <b/>
        <sz val="10"/>
        <rFont val="宋体"/>
        <family val="0"/>
      </rPr>
      <t>5:00</t>
    </r>
    <r>
      <rPr>
        <b/>
        <sz val="10"/>
        <rFont val="宋体"/>
        <family val="0"/>
      </rPr>
      <t>前</t>
    </r>
  </si>
  <si>
    <t>周一/三下关班：大连-青岛-下关</t>
  </si>
  <si>
    <t>大连
（周日/二）</t>
  </si>
  <si>
    <t>青岛
（周一/三）</t>
  </si>
  <si>
    <t>下关
（周三/五)）</t>
  </si>
  <si>
    <t>新金桥5 NEW GOLDEN BRIDGE V</t>
  </si>
  <si>
    <t>2161E</t>
  </si>
  <si>
    <r>
      <t>周五/二</t>
    </r>
    <r>
      <rPr>
        <b/>
        <sz val="10"/>
        <rFont val="宋体"/>
        <family val="0"/>
      </rPr>
      <t>16:00</t>
    </r>
    <r>
      <rPr>
        <b/>
        <sz val="10"/>
        <rFont val="宋体"/>
        <family val="0"/>
      </rPr>
      <t>前</t>
    </r>
  </si>
  <si>
    <t>2162E</t>
  </si>
  <si>
    <r>
      <t>周日/二</t>
    </r>
    <r>
      <rPr>
        <b/>
        <sz val="10"/>
        <rFont val="宋体"/>
        <family val="0"/>
      </rPr>
      <t>16:00</t>
    </r>
    <r>
      <rPr>
        <b/>
        <sz val="10"/>
        <rFont val="宋体"/>
        <family val="0"/>
      </rPr>
      <t>前</t>
    </r>
  </si>
  <si>
    <t>2164E</t>
  </si>
  <si>
    <r>
      <t>周一/三</t>
    </r>
    <r>
      <rPr>
        <b/>
        <sz val="10"/>
        <rFont val="宋体"/>
        <family val="0"/>
      </rPr>
      <t>15:00</t>
    </r>
    <r>
      <rPr>
        <b/>
        <sz val="10"/>
        <rFont val="宋体"/>
        <family val="0"/>
      </rPr>
      <t>前</t>
    </r>
  </si>
  <si>
    <t>2165E</t>
  </si>
  <si>
    <t>2167E</t>
  </si>
  <si>
    <t>2168E</t>
  </si>
  <si>
    <t>2170E</t>
  </si>
  <si>
    <t>2171E</t>
  </si>
  <si>
    <t xml:space="preserve">周五东京班：大连-石岛-东京 </t>
  </si>
  <si>
    <t>大连
(周四)</t>
  </si>
  <si>
    <t>石岛
(周五)</t>
  </si>
  <si>
    <t>东京
(周一)</t>
  </si>
  <si>
    <t>周四11:30前</t>
  </si>
  <si>
    <t>周四16:00前</t>
  </si>
  <si>
    <r>
      <t>周五1</t>
    </r>
    <r>
      <rPr>
        <b/>
        <sz val="10"/>
        <rFont val="宋体"/>
        <family val="0"/>
      </rPr>
      <t>5:00</t>
    </r>
    <r>
      <rPr>
        <b/>
        <sz val="10"/>
        <rFont val="宋体"/>
        <family val="0"/>
      </rPr>
      <t>前</t>
    </r>
  </si>
  <si>
    <t xml:space="preserve">周五名古屋班：大连-石岛-名古屋 </t>
  </si>
  <si>
    <t>石岛
（周五）</t>
  </si>
  <si>
    <t>名古屋
（周二）</t>
  </si>
  <si>
    <t>青岛送货地址：山东青岛港八号码头 港华路3号 青岛中外运集装箱仓码有限公司（原外运储运部）103房间</t>
  </si>
  <si>
    <t>出口整箱船期表/大连到日本快船线-2018年12月份</t>
  </si>
  <si>
    <t>周一/五大阪班:大连--仁川--大阪（全程客滚船）</t>
  </si>
  <si>
    <t>大连    （周一/五）</t>
  </si>
  <si>
    <t>大阪
（周四/一）</t>
  </si>
  <si>
    <t>周六/四8:00-四16:00（周六11:00）</t>
  </si>
  <si>
    <t>飞龙  BIRYONG</t>
  </si>
  <si>
    <t>278D</t>
  </si>
  <si>
    <t>周一/五11:00</t>
  </si>
  <si>
    <t>280D</t>
  </si>
  <si>
    <t>281D</t>
  </si>
  <si>
    <t>周一/五15:00</t>
  </si>
  <si>
    <t>283D</t>
  </si>
  <si>
    <t>284D</t>
  </si>
  <si>
    <t>286D</t>
  </si>
  <si>
    <t>287D</t>
  </si>
  <si>
    <t>289D</t>
  </si>
  <si>
    <t>290D</t>
  </si>
  <si>
    <t>292D</t>
  </si>
  <si>
    <t>周一/三/五下关班:大连--仁川--下关（全程客滚船）</t>
  </si>
  <si>
    <t>大连
（周一/三/五）</t>
  </si>
  <si>
    <t>下关
（周三/五/日）</t>
  </si>
  <si>
    <t>周六/二/四8:00-周二/四16:00（周六11:00）</t>
  </si>
  <si>
    <t>周一/三/五11:10</t>
  </si>
  <si>
    <t>279D</t>
  </si>
  <si>
    <t>周一/三/五11:00</t>
  </si>
  <si>
    <t>周一/三/五15:00</t>
  </si>
  <si>
    <t>282D</t>
  </si>
  <si>
    <t>285D</t>
  </si>
  <si>
    <t>288D</t>
  </si>
  <si>
    <t>291D</t>
  </si>
  <si>
    <t>周一/五东京班：大连--仁川--东京（全程客滚船）</t>
  </si>
  <si>
    <t>东京
（周五/一）</t>
  </si>
  <si>
    <t xml:space="preserve">        电话：0411-66667625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</si>
</sst>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</numFmts>
  <fonts count="34">
    <font>
      <sz val="12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10"/>
      <color indexed="10"/>
      <name val="Arial"/>
      <family val="2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b/>
      <sz val="10"/>
      <name val="Calibri"/>
      <family val="0"/>
    </font>
    <font>
      <sz val="10"/>
      <color theme="1"/>
      <name val="宋体"/>
      <family val="0"/>
    </font>
    <font>
      <sz val="10"/>
      <color rgb="FFFF0000"/>
      <name val="Arial"/>
      <family val="2"/>
    </font>
    <font>
      <sz val="10.5"/>
      <color theme="1"/>
      <name val="宋体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double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>
        <color indexed="63"/>
      </right>
      <top>
        <color indexed="63"/>
      </top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0" fillId="0" borderId="0">
      <alignment/>
      <protection/>
    </xf>
    <xf numFmtId="0" fontId="24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18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3" fillId="0" borderId="8" applyNumberFormat="0" applyFill="0" applyAlignment="0" applyProtection="0"/>
    <xf numFmtId="0" fontId="27" fillId="0" borderId="9" applyNumberFormat="0" applyFill="0" applyAlignment="0" applyProtection="0"/>
    <xf numFmtId="0" fontId="20" fillId="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178" fontId="4" fillId="0" borderId="19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vertical="center" wrapText="1"/>
    </xf>
    <xf numFmtId="178" fontId="3" fillId="0" borderId="20" xfId="0" applyNumberFormat="1" applyFont="1" applyFill="1" applyBorder="1" applyAlignment="1">
      <alignment horizontal="left" vertical="center"/>
    </xf>
    <xf numFmtId="178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178" fontId="4" fillId="0" borderId="23" xfId="0" applyNumberFormat="1" applyFont="1" applyFill="1" applyBorder="1" applyAlignment="1">
      <alignment horizontal="center" vertical="center"/>
    </xf>
    <xf numFmtId="178" fontId="4" fillId="0" borderId="24" xfId="0" applyNumberFormat="1" applyFont="1" applyFill="1" applyBorder="1" applyAlignment="1">
      <alignment horizontal="center" vertical="center"/>
    </xf>
    <xf numFmtId="178" fontId="4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/>
    </xf>
    <xf numFmtId="178" fontId="30" fillId="24" borderId="19" xfId="0" applyNumberFormat="1" applyFont="1" applyFill="1" applyBorder="1" applyAlignment="1">
      <alignment horizontal="center" vertical="center"/>
    </xf>
    <xf numFmtId="178" fontId="4" fillId="24" borderId="19" xfId="0" applyNumberFormat="1" applyFont="1" applyFill="1" applyBorder="1" applyAlignment="1">
      <alignment horizontal="center" vertical="center"/>
    </xf>
    <xf numFmtId="178" fontId="4" fillId="24" borderId="29" xfId="0" applyNumberFormat="1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left" vertical="center"/>
    </xf>
    <xf numFmtId="178" fontId="30" fillId="24" borderId="23" xfId="0" applyNumberFormat="1" applyFont="1" applyFill="1" applyBorder="1" applyAlignment="1">
      <alignment horizontal="center" vertical="center"/>
    </xf>
    <xf numFmtId="178" fontId="4" fillId="24" borderId="23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4" fillId="0" borderId="18" xfId="0" applyFont="1" applyFill="1" applyBorder="1" applyAlignment="1">
      <alignment vertical="center"/>
    </xf>
    <xf numFmtId="178" fontId="3" fillId="0" borderId="21" xfId="0" applyNumberFormat="1" applyFont="1" applyFill="1" applyBorder="1" applyAlignment="1">
      <alignment vertical="center" wrapText="1"/>
    </xf>
    <xf numFmtId="178" fontId="3" fillId="0" borderId="20" xfId="0" applyNumberFormat="1" applyFont="1" applyFill="1" applyBorder="1" applyAlignment="1">
      <alignment vertical="center" wrapText="1"/>
    </xf>
    <xf numFmtId="178" fontId="4" fillId="0" borderId="20" xfId="0" applyNumberFormat="1" applyFont="1" applyFill="1" applyBorder="1" applyAlignment="1">
      <alignment vertical="center" wrapText="1"/>
    </xf>
    <xf numFmtId="0" fontId="31" fillId="0" borderId="0" xfId="0" applyFont="1" applyFill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178" fontId="3" fillId="0" borderId="18" xfId="0" applyNumberFormat="1" applyFont="1" applyFill="1" applyBorder="1" applyAlignment="1">
      <alignment vertical="center" wrapText="1"/>
    </xf>
    <xf numFmtId="178" fontId="3" fillId="0" borderId="18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 wrapText="1"/>
    </xf>
    <xf numFmtId="178" fontId="4" fillId="0" borderId="18" xfId="0" applyNumberFormat="1" applyFont="1" applyFill="1" applyBorder="1" applyAlignment="1">
      <alignment horizontal="center" vertical="center"/>
    </xf>
    <xf numFmtId="178" fontId="4" fillId="0" borderId="2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8" fontId="4" fillId="0" borderId="39" xfId="0" applyNumberFormat="1" applyFont="1" applyFill="1" applyBorder="1" applyAlignment="1">
      <alignment horizontal="center" vertical="center"/>
    </xf>
    <xf numFmtId="178" fontId="3" fillId="0" borderId="40" xfId="0" applyNumberFormat="1" applyFont="1" applyFill="1" applyBorder="1" applyAlignment="1">
      <alignment vertical="center" wrapText="1"/>
    </xf>
    <xf numFmtId="0" fontId="29" fillId="0" borderId="4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178" fontId="3" fillId="0" borderId="25" xfId="0" applyNumberFormat="1" applyFont="1" applyFill="1" applyBorder="1" applyAlignment="1">
      <alignment vertical="center" wrapText="1"/>
    </xf>
    <xf numFmtId="0" fontId="29" fillId="0" borderId="24" xfId="0" applyFont="1" applyFill="1" applyBorder="1" applyAlignment="1">
      <alignment horizontal="left" vertical="center" wrapText="1"/>
    </xf>
    <xf numFmtId="178" fontId="3" fillId="0" borderId="0" xfId="0" applyNumberFormat="1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178" fontId="4" fillId="0" borderId="43" xfId="0" applyNumberFormat="1" applyFont="1" applyFill="1" applyBorder="1" applyAlignment="1">
      <alignment horizontal="center" vertical="center"/>
    </xf>
    <xf numFmtId="178" fontId="3" fillId="0" borderId="44" xfId="0" applyNumberFormat="1" applyFont="1" applyFill="1" applyBorder="1" applyAlignment="1">
      <alignment vertical="center" wrapText="1"/>
    </xf>
    <xf numFmtId="0" fontId="29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58" fontId="33" fillId="0" borderId="19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58" fontId="33" fillId="0" borderId="23" xfId="0" applyNumberFormat="1" applyFont="1" applyFill="1" applyBorder="1" applyAlignment="1">
      <alignment horizontal="center" vertical="center"/>
    </xf>
    <xf numFmtId="178" fontId="4" fillId="0" borderId="24" xfId="0" applyNumberFormat="1" applyFont="1" applyFill="1" applyBorder="1" applyAlignment="1">
      <alignment horizontal="center" vertical="center"/>
    </xf>
    <xf numFmtId="178" fontId="4" fillId="0" borderId="25" xfId="0" applyNumberFormat="1" applyFont="1" applyFill="1" applyBorder="1" applyAlignment="1">
      <alignment horizontal="center" vertical="center"/>
    </xf>
    <xf numFmtId="58" fontId="1" fillId="0" borderId="0" xfId="0" applyNumberFormat="1" applyFont="1" applyFill="1" applyAlignment="1">
      <alignment horizontal="center" vertical="center"/>
    </xf>
    <xf numFmtId="58" fontId="29" fillId="0" borderId="0" xfId="0" applyNumberFormat="1" applyFont="1" applyFill="1" applyAlignment="1">
      <alignment horizontal="left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zoomScaleSheetLayoutView="100" workbookViewId="0" topLeftCell="A34">
      <selection activeCell="F57" sqref="F57"/>
    </sheetView>
  </sheetViews>
  <sheetFormatPr defaultColWidth="9.00390625" defaultRowHeight="14.25"/>
  <cols>
    <col min="1" max="1" width="25.625" style="1" customWidth="1"/>
    <col min="2" max="2" width="8.625" style="1" customWidth="1"/>
    <col min="3" max="3" width="8.75390625" style="1" customWidth="1"/>
    <col min="4" max="5" width="8.625" style="1" customWidth="1"/>
    <col min="6" max="6" width="10.125" style="1" customWidth="1"/>
    <col min="7" max="7" width="25.25390625" style="1" customWidth="1"/>
    <col min="8" max="8" width="7.00390625" style="1" customWidth="1"/>
    <col min="9" max="9" width="9.00390625" style="1" customWidth="1"/>
    <col min="10" max="10" width="28.25390625" style="98" bestFit="1" customWidth="1"/>
    <col min="11" max="11" width="6.75390625" style="1" bestFit="1" customWidth="1"/>
    <col min="12" max="12" width="20.75390625" style="1" customWidth="1"/>
    <col min="13" max="13" width="20.875" style="1" customWidth="1"/>
    <col min="14" max="14" width="21.50390625" style="1" customWidth="1"/>
    <col min="15" max="16384" width="9.00390625" style="1" customWidth="1"/>
  </cols>
  <sheetData>
    <row r="1" spans="1:8" ht="33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8" ht="14.25" customHeight="1">
      <c r="A2" s="5" t="s">
        <v>1</v>
      </c>
      <c r="B2" s="6"/>
      <c r="C2" s="6"/>
      <c r="D2" s="6"/>
      <c r="E2" s="6"/>
      <c r="F2" s="6"/>
      <c r="G2" s="7"/>
      <c r="H2" s="8"/>
    </row>
    <row r="3" spans="1:8" ht="18" customHeight="1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4"/>
      <c r="H3" s="8"/>
    </row>
    <row r="4" spans="1:8" ht="18" customHeight="1">
      <c r="A4" s="51"/>
      <c r="B4" s="52"/>
      <c r="C4" s="52"/>
      <c r="D4" s="52"/>
      <c r="E4" s="53"/>
      <c r="F4" s="54"/>
      <c r="G4" s="20"/>
      <c r="H4" s="8"/>
    </row>
    <row r="5" spans="1:7" ht="14.25" customHeight="1">
      <c r="A5" s="55" t="s">
        <v>8</v>
      </c>
      <c r="B5" s="22" t="s">
        <v>9</v>
      </c>
      <c r="C5" s="23">
        <v>43434</v>
      </c>
      <c r="D5" s="23">
        <f>C5+1</f>
        <v>43435</v>
      </c>
      <c r="E5" s="24">
        <f aca="true" t="shared" si="0" ref="E5:E22">D5+2</f>
        <v>43437</v>
      </c>
      <c r="F5" s="25" t="s">
        <v>10</v>
      </c>
      <c r="G5" s="20" t="s">
        <v>11</v>
      </c>
    </row>
    <row r="6" spans="1:7" ht="14.25" customHeight="1">
      <c r="A6" s="55" t="s">
        <v>8</v>
      </c>
      <c r="B6" s="22" t="s">
        <v>12</v>
      </c>
      <c r="C6" s="23">
        <f>C5+2</f>
        <v>43436</v>
      </c>
      <c r="D6" s="23">
        <f>C6+1</f>
        <v>43437</v>
      </c>
      <c r="E6" s="24">
        <f t="shared" si="0"/>
        <v>43439</v>
      </c>
      <c r="F6" s="25" t="s">
        <v>13</v>
      </c>
      <c r="G6" s="20" t="s">
        <v>11</v>
      </c>
    </row>
    <row r="7" spans="1:8" ht="14.25" customHeight="1">
      <c r="A7" s="55" t="s">
        <v>14</v>
      </c>
      <c r="B7" s="60" t="s">
        <v>14</v>
      </c>
      <c r="C7" s="23">
        <f>C6+1</f>
        <v>43437</v>
      </c>
      <c r="D7" s="23">
        <f>C7+1</f>
        <v>43438</v>
      </c>
      <c r="E7" s="24">
        <f t="shared" si="0"/>
        <v>43440</v>
      </c>
      <c r="F7" s="25" t="s">
        <v>15</v>
      </c>
      <c r="G7" s="20" t="s">
        <v>16</v>
      </c>
      <c r="H7" s="59"/>
    </row>
    <row r="8" spans="1:7" ht="14.25" customHeight="1">
      <c r="A8" s="55" t="s">
        <v>8</v>
      </c>
      <c r="B8" s="22" t="s">
        <v>17</v>
      </c>
      <c r="C8" s="23">
        <f>C7+1</f>
        <v>43438</v>
      </c>
      <c r="D8" s="23">
        <f>C8+1</f>
        <v>43439</v>
      </c>
      <c r="E8" s="24">
        <f t="shared" si="0"/>
        <v>43441</v>
      </c>
      <c r="F8" s="56"/>
      <c r="G8" s="57"/>
    </row>
    <row r="9" spans="1:7" ht="14.25" customHeight="1">
      <c r="A9" s="55" t="s">
        <v>8</v>
      </c>
      <c r="B9" s="22" t="s">
        <v>18</v>
      </c>
      <c r="C9" s="23">
        <f>C8+3</f>
        <v>43441</v>
      </c>
      <c r="D9" s="23">
        <f>C9+1</f>
        <v>43442</v>
      </c>
      <c r="E9" s="24">
        <f t="shared" si="0"/>
        <v>43444</v>
      </c>
      <c r="F9" s="99"/>
      <c r="G9" s="100"/>
    </row>
    <row r="10" spans="1:7" ht="14.25" customHeight="1">
      <c r="A10" s="55" t="s">
        <v>8</v>
      </c>
      <c r="B10" s="22" t="s">
        <v>19</v>
      </c>
      <c r="C10" s="23">
        <f>C9+2</f>
        <v>43443</v>
      </c>
      <c r="D10" s="23">
        <f aca="true" t="shared" si="1" ref="D10:D22">SUM(C10,1)</f>
        <v>43444</v>
      </c>
      <c r="E10" s="24">
        <f t="shared" si="0"/>
        <v>43446</v>
      </c>
      <c r="F10" s="101"/>
      <c r="G10" s="100"/>
    </row>
    <row r="11" spans="1:7" ht="14.25" customHeight="1">
      <c r="A11" s="55" t="s">
        <v>14</v>
      </c>
      <c r="B11" s="60" t="s">
        <v>14</v>
      </c>
      <c r="C11" s="23">
        <f>C10+1</f>
        <v>43444</v>
      </c>
      <c r="D11" s="23">
        <f t="shared" si="1"/>
        <v>43445</v>
      </c>
      <c r="E11" s="24">
        <f t="shared" si="0"/>
        <v>43447</v>
      </c>
      <c r="F11" s="102"/>
      <c r="G11" s="100"/>
    </row>
    <row r="12" spans="1:7" ht="14.25" customHeight="1">
      <c r="A12" s="55" t="s">
        <v>8</v>
      </c>
      <c r="B12" s="22" t="s">
        <v>20</v>
      </c>
      <c r="C12" s="23">
        <f>C11+1</f>
        <v>43445</v>
      </c>
      <c r="D12" s="23">
        <f t="shared" si="1"/>
        <v>43446</v>
      </c>
      <c r="E12" s="24">
        <f t="shared" si="0"/>
        <v>43448</v>
      </c>
      <c r="F12" s="102"/>
      <c r="G12" s="100"/>
    </row>
    <row r="13" spans="1:7" ht="14.25" customHeight="1">
      <c r="A13" s="55" t="s">
        <v>8</v>
      </c>
      <c r="B13" s="22" t="s">
        <v>21</v>
      </c>
      <c r="C13" s="23">
        <f>C12+3</f>
        <v>43448</v>
      </c>
      <c r="D13" s="23">
        <f t="shared" si="1"/>
        <v>43449</v>
      </c>
      <c r="E13" s="24">
        <f t="shared" si="0"/>
        <v>43451</v>
      </c>
      <c r="F13" s="102"/>
      <c r="G13" s="100"/>
    </row>
    <row r="14" spans="1:8" ht="14.25" customHeight="1">
      <c r="A14" s="55" t="s">
        <v>8</v>
      </c>
      <c r="B14" s="22" t="s">
        <v>22</v>
      </c>
      <c r="C14" s="23">
        <f>C13+2</f>
        <v>43450</v>
      </c>
      <c r="D14" s="23">
        <f t="shared" si="1"/>
        <v>43451</v>
      </c>
      <c r="E14" s="24">
        <f t="shared" si="0"/>
        <v>43453</v>
      </c>
      <c r="F14" s="102"/>
      <c r="G14" s="100"/>
      <c r="H14" s="59"/>
    </row>
    <row r="15" spans="1:7" ht="14.25" customHeight="1">
      <c r="A15" s="55" t="s">
        <v>23</v>
      </c>
      <c r="B15" s="60" t="s">
        <v>14</v>
      </c>
      <c r="C15" s="23">
        <f>C14+1</f>
        <v>43451</v>
      </c>
      <c r="D15" s="23">
        <f t="shared" si="1"/>
        <v>43452</v>
      </c>
      <c r="E15" s="24">
        <f t="shared" si="0"/>
        <v>43454</v>
      </c>
      <c r="F15" s="102"/>
      <c r="G15" s="100"/>
    </row>
    <row r="16" spans="1:7" ht="14.25" customHeight="1">
      <c r="A16" s="55" t="s">
        <v>8</v>
      </c>
      <c r="B16" s="64" t="s">
        <v>24</v>
      </c>
      <c r="C16" s="23">
        <f>C15+1</f>
        <v>43452</v>
      </c>
      <c r="D16" s="23">
        <f t="shared" si="1"/>
        <v>43453</v>
      </c>
      <c r="E16" s="24">
        <f t="shared" si="0"/>
        <v>43455</v>
      </c>
      <c r="F16" s="102"/>
      <c r="G16" s="100"/>
    </row>
    <row r="17" spans="1:7" ht="14.25" customHeight="1">
      <c r="A17" s="55" t="s">
        <v>8</v>
      </c>
      <c r="B17" s="64" t="s">
        <v>25</v>
      </c>
      <c r="C17" s="23">
        <f>C16+3</f>
        <v>43455</v>
      </c>
      <c r="D17" s="23">
        <f t="shared" si="1"/>
        <v>43456</v>
      </c>
      <c r="E17" s="24">
        <f t="shared" si="0"/>
        <v>43458</v>
      </c>
      <c r="F17" s="102"/>
      <c r="G17" s="100"/>
    </row>
    <row r="18" spans="1:7" ht="14.25" customHeight="1">
      <c r="A18" s="55" t="s">
        <v>8</v>
      </c>
      <c r="B18" s="64" t="s">
        <v>26</v>
      </c>
      <c r="C18" s="23">
        <f>C17+2</f>
        <v>43457</v>
      </c>
      <c r="D18" s="23">
        <f t="shared" si="1"/>
        <v>43458</v>
      </c>
      <c r="E18" s="24">
        <f t="shared" si="0"/>
        <v>43460</v>
      </c>
      <c r="F18" s="102"/>
      <c r="G18" s="100"/>
    </row>
    <row r="19" spans="1:7" ht="14.25" customHeight="1">
      <c r="A19" s="55" t="s">
        <v>23</v>
      </c>
      <c r="B19" s="60" t="s">
        <v>14</v>
      </c>
      <c r="C19" s="23">
        <f>C18+1</f>
        <v>43458</v>
      </c>
      <c r="D19" s="23">
        <f t="shared" si="1"/>
        <v>43459</v>
      </c>
      <c r="E19" s="24">
        <f t="shared" si="0"/>
        <v>43461</v>
      </c>
      <c r="F19" s="102"/>
      <c r="G19" s="100"/>
    </row>
    <row r="20" spans="1:10" s="1" customFormat="1" ht="14.25" customHeight="1">
      <c r="A20" s="55" t="s">
        <v>8</v>
      </c>
      <c r="B20" s="64" t="s">
        <v>27</v>
      </c>
      <c r="C20" s="23">
        <f>C18+2</f>
        <v>43459</v>
      </c>
      <c r="D20" s="23">
        <f t="shared" si="1"/>
        <v>43460</v>
      </c>
      <c r="E20" s="24">
        <f t="shared" si="0"/>
        <v>43462</v>
      </c>
      <c r="F20" s="102"/>
      <c r="G20" s="100"/>
      <c r="J20" s="98"/>
    </row>
    <row r="21" spans="1:10" s="1" customFormat="1" ht="14.25" customHeight="1">
      <c r="A21" s="55" t="s">
        <v>14</v>
      </c>
      <c r="B21" s="64" t="s">
        <v>14</v>
      </c>
      <c r="C21" s="23">
        <f>C20+3</f>
        <v>43462</v>
      </c>
      <c r="D21" s="23">
        <f t="shared" si="1"/>
        <v>43463</v>
      </c>
      <c r="E21" s="24">
        <f t="shared" si="0"/>
        <v>43465</v>
      </c>
      <c r="F21" s="102"/>
      <c r="G21" s="100"/>
      <c r="J21" s="98"/>
    </row>
    <row r="22" spans="1:10" s="1" customFormat="1" ht="14.25" customHeight="1">
      <c r="A22" s="61" t="s">
        <v>14</v>
      </c>
      <c r="B22" s="65" t="s">
        <v>14</v>
      </c>
      <c r="C22" s="30">
        <f>C21+2</f>
        <v>43464</v>
      </c>
      <c r="D22" s="30">
        <f t="shared" si="1"/>
        <v>43465</v>
      </c>
      <c r="E22" s="31">
        <f t="shared" si="0"/>
        <v>43467</v>
      </c>
      <c r="F22" s="103"/>
      <c r="G22" s="104"/>
      <c r="J22" s="98"/>
    </row>
    <row r="23" spans="1:7" ht="13.5">
      <c r="A23" s="43" t="s">
        <v>28</v>
      </c>
      <c r="B23" s="44"/>
      <c r="C23" s="44"/>
      <c r="D23" s="44"/>
      <c r="E23" s="44"/>
      <c r="F23" s="44"/>
      <c r="G23" s="45"/>
    </row>
    <row r="24" spans="1:7" ht="12.75">
      <c r="A24" s="9" t="s">
        <v>2</v>
      </c>
      <c r="B24" s="10" t="s">
        <v>3</v>
      </c>
      <c r="C24" s="84" t="s">
        <v>29</v>
      </c>
      <c r="D24" s="11" t="s">
        <v>30</v>
      </c>
      <c r="E24" s="12" t="s">
        <v>31</v>
      </c>
      <c r="F24" s="13" t="s">
        <v>7</v>
      </c>
      <c r="G24" s="14"/>
    </row>
    <row r="25" spans="1:7" ht="12.75">
      <c r="A25" s="105"/>
      <c r="B25" s="60"/>
      <c r="C25" s="86"/>
      <c r="D25" s="60"/>
      <c r="E25" s="87"/>
      <c r="F25" s="19"/>
      <c r="G25" s="20"/>
    </row>
    <row r="26" spans="1:7" ht="14.25" customHeight="1">
      <c r="A26" s="21" t="s">
        <v>32</v>
      </c>
      <c r="B26" s="60" t="s">
        <v>33</v>
      </c>
      <c r="C26" s="23">
        <v>43433</v>
      </c>
      <c r="D26" s="23">
        <f aca="true" t="shared" si="2" ref="D26:D31">C26+1</f>
        <v>43434</v>
      </c>
      <c r="E26" s="24">
        <f aca="true" t="shared" si="3" ref="E26:E34">D26+3</f>
        <v>43437</v>
      </c>
      <c r="F26" s="25" t="s">
        <v>10</v>
      </c>
      <c r="G26" s="20" t="s">
        <v>34</v>
      </c>
    </row>
    <row r="27" spans="1:7" ht="14.25" customHeight="1">
      <c r="A27" s="55" t="s">
        <v>14</v>
      </c>
      <c r="B27" s="60" t="s">
        <v>14</v>
      </c>
      <c r="C27" s="23">
        <f aca="true" t="shared" si="4" ref="C27:C31">C26+4</f>
        <v>43437</v>
      </c>
      <c r="D27" s="23">
        <f t="shared" si="2"/>
        <v>43438</v>
      </c>
      <c r="E27" s="24">
        <f t="shared" si="3"/>
        <v>43441</v>
      </c>
      <c r="F27" s="25" t="s">
        <v>13</v>
      </c>
      <c r="G27" s="20" t="s">
        <v>35</v>
      </c>
    </row>
    <row r="28" spans="1:7" ht="14.25" customHeight="1">
      <c r="A28" s="21" t="s">
        <v>32</v>
      </c>
      <c r="B28" s="22" t="s">
        <v>36</v>
      </c>
      <c r="C28" s="23">
        <f>C27+3</f>
        <v>43440</v>
      </c>
      <c r="D28" s="23">
        <f t="shared" si="2"/>
        <v>43441</v>
      </c>
      <c r="E28" s="24">
        <f t="shared" si="3"/>
        <v>43444</v>
      </c>
      <c r="F28" s="25" t="s">
        <v>15</v>
      </c>
      <c r="G28" s="20" t="s">
        <v>37</v>
      </c>
    </row>
    <row r="29" spans="1:7" ht="14.25" customHeight="1">
      <c r="A29" s="55" t="s">
        <v>14</v>
      </c>
      <c r="B29" s="60" t="s">
        <v>14</v>
      </c>
      <c r="C29" s="23">
        <f t="shared" si="4"/>
        <v>43444</v>
      </c>
      <c r="D29" s="23">
        <f t="shared" si="2"/>
        <v>43445</v>
      </c>
      <c r="E29" s="24">
        <f t="shared" si="3"/>
        <v>43448</v>
      </c>
      <c r="F29" s="56"/>
      <c r="G29" s="57"/>
    </row>
    <row r="30" spans="1:7" ht="14.25" customHeight="1">
      <c r="A30" s="21" t="s">
        <v>32</v>
      </c>
      <c r="B30" s="22" t="s">
        <v>38</v>
      </c>
      <c r="C30" s="23">
        <f aca="true" t="shared" si="5" ref="C30:C34">C29+3</f>
        <v>43447</v>
      </c>
      <c r="D30" s="23">
        <f t="shared" si="2"/>
        <v>43448</v>
      </c>
      <c r="E30" s="24">
        <f t="shared" si="3"/>
        <v>43451</v>
      </c>
      <c r="F30" s="56"/>
      <c r="G30" s="57"/>
    </row>
    <row r="31" spans="1:7" ht="14.25" customHeight="1">
      <c r="A31" s="55" t="s">
        <v>14</v>
      </c>
      <c r="B31" s="60" t="s">
        <v>14</v>
      </c>
      <c r="C31" s="23">
        <f t="shared" si="4"/>
        <v>43451</v>
      </c>
      <c r="D31" s="23">
        <f t="shared" si="2"/>
        <v>43452</v>
      </c>
      <c r="E31" s="24">
        <f t="shared" si="3"/>
        <v>43455</v>
      </c>
      <c r="F31" s="56"/>
      <c r="G31" s="57"/>
    </row>
    <row r="32" spans="1:7" ht="14.25" customHeight="1">
      <c r="A32" s="21" t="s">
        <v>32</v>
      </c>
      <c r="B32" s="64" t="s">
        <v>39</v>
      </c>
      <c r="C32" s="23">
        <f t="shared" si="5"/>
        <v>43454</v>
      </c>
      <c r="D32" s="23">
        <f aca="true" t="shared" si="6" ref="D32:D34">SUM(C32,1)</f>
        <v>43455</v>
      </c>
      <c r="E32" s="24">
        <f t="shared" si="3"/>
        <v>43458</v>
      </c>
      <c r="F32" s="25"/>
      <c r="G32" s="20"/>
    </row>
    <row r="33" spans="1:7" ht="14.25" customHeight="1">
      <c r="A33" s="55" t="s">
        <v>14</v>
      </c>
      <c r="B33" s="60" t="s">
        <v>14</v>
      </c>
      <c r="C33" s="23">
        <f>C32+4</f>
        <v>43458</v>
      </c>
      <c r="D33" s="23">
        <f t="shared" si="6"/>
        <v>43459</v>
      </c>
      <c r="E33" s="24">
        <f t="shared" si="3"/>
        <v>43462</v>
      </c>
      <c r="F33" s="25"/>
      <c r="G33" s="20"/>
    </row>
    <row r="34" spans="1:10" s="1" customFormat="1" ht="14.25" customHeight="1">
      <c r="A34" s="28" t="s">
        <v>14</v>
      </c>
      <c r="B34" s="65" t="s">
        <v>14</v>
      </c>
      <c r="C34" s="30">
        <f t="shared" si="5"/>
        <v>43461</v>
      </c>
      <c r="D34" s="30">
        <f t="shared" si="6"/>
        <v>43462</v>
      </c>
      <c r="E34" s="31">
        <f t="shared" si="3"/>
        <v>43465</v>
      </c>
      <c r="F34" s="92"/>
      <c r="G34" s="93"/>
      <c r="J34" s="98"/>
    </row>
    <row r="35" spans="1:7" ht="13.5">
      <c r="A35" s="43" t="s">
        <v>40</v>
      </c>
      <c r="B35" s="44"/>
      <c r="C35" s="44"/>
      <c r="D35" s="44"/>
      <c r="E35" s="44"/>
      <c r="F35" s="44"/>
      <c r="G35" s="45"/>
    </row>
    <row r="36" spans="1:7" ht="12.75">
      <c r="A36" s="83" t="s">
        <v>2</v>
      </c>
      <c r="B36" s="10" t="s">
        <v>3</v>
      </c>
      <c r="C36" s="84" t="s">
        <v>29</v>
      </c>
      <c r="D36" s="11" t="s">
        <v>30</v>
      </c>
      <c r="E36" s="106" t="s">
        <v>41</v>
      </c>
      <c r="F36" s="66" t="s">
        <v>7</v>
      </c>
      <c r="G36" s="14"/>
    </row>
    <row r="37" spans="1:7" ht="12.75">
      <c r="A37" s="85"/>
      <c r="B37" s="60"/>
      <c r="C37" s="86"/>
      <c r="D37" s="60"/>
      <c r="E37" s="107"/>
      <c r="F37" s="67"/>
      <c r="G37" s="20"/>
    </row>
    <row r="38" spans="1:8" ht="12.75">
      <c r="A38" s="21" t="s">
        <v>32</v>
      </c>
      <c r="B38" s="60" t="s">
        <v>33</v>
      </c>
      <c r="C38" s="23">
        <v>43433</v>
      </c>
      <c r="D38" s="23">
        <f aca="true" t="shared" si="7" ref="D38:D43">C38+1</f>
        <v>43434</v>
      </c>
      <c r="E38" s="88">
        <f aca="true" t="shared" si="8" ref="E38:E46">D38+4</f>
        <v>43438</v>
      </c>
      <c r="F38" s="68" t="s">
        <v>10</v>
      </c>
      <c r="G38" s="20" t="s">
        <v>34</v>
      </c>
      <c r="H38" s="59"/>
    </row>
    <row r="39" spans="1:7" ht="12.75">
      <c r="A39" s="55" t="s">
        <v>14</v>
      </c>
      <c r="B39" s="60" t="s">
        <v>14</v>
      </c>
      <c r="C39" s="23">
        <f aca="true" t="shared" si="9" ref="C39:C43">C38+4</f>
        <v>43437</v>
      </c>
      <c r="D39" s="23">
        <f t="shared" si="7"/>
        <v>43438</v>
      </c>
      <c r="E39" s="88">
        <f t="shared" si="8"/>
        <v>43442</v>
      </c>
      <c r="F39" s="68" t="s">
        <v>13</v>
      </c>
      <c r="G39" s="20" t="s">
        <v>35</v>
      </c>
    </row>
    <row r="40" spans="1:7" ht="12.75">
      <c r="A40" s="21" t="s">
        <v>32</v>
      </c>
      <c r="B40" s="22" t="s">
        <v>36</v>
      </c>
      <c r="C40" s="23">
        <f aca="true" t="shared" si="10" ref="C40:C44">C39+3</f>
        <v>43440</v>
      </c>
      <c r="D40" s="23">
        <f t="shared" si="7"/>
        <v>43441</v>
      </c>
      <c r="E40" s="88">
        <f t="shared" si="8"/>
        <v>43445</v>
      </c>
      <c r="F40" s="89" t="s">
        <v>15</v>
      </c>
      <c r="G40" s="90" t="s">
        <v>37</v>
      </c>
    </row>
    <row r="41" spans="1:7" ht="12.75">
      <c r="A41" s="55" t="s">
        <v>14</v>
      </c>
      <c r="B41" s="60" t="s">
        <v>14</v>
      </c>
      <c r="C41" s="23">
        <f t="shared" si="9"/>
        <v>43444</v>
      </c>
      <c r="D41" s="23">
        <f t="shared" si="7"/>
        <v>43445</v>
      </c>
      <c r="E41" s="88">
        <f t="shared" si="8"/>
        <v>43449</v>
      </c>
      <c r="F41" s="71"/>
      <c r="G41" s="57"/>
    </row>
    <row r="42" spans="1:7" ht="12.75">
      <c r="A42" s="21" t="s">
        <v>32</v>
      </c>
      <c r="B42" s="22" t="s">
        <v>38</v>
      </c>
      <c r="C42" s="23">
        <f t="shared" si="10"/>
        <v>43447</v>
      </c>
      <c r="D42" s="23">
        <f t="shared" si="7"/>
        <v>43448</v>
      </c>
      <c r="E42" s="88">
        <f t="shared" si="8"/>
        <v>43452</v>
      </c>
      <c r="F42" s="71"/>
      <c r="G42" s="57"/>
    </row>
    <row r="43" spans="1:7" ht="12.75">
      <c r="A43" s="55" t="s">
        <v>14</v>
      </c>
      <c r="B43" s="60" t="s">
        <v>14</v>
      </c>
      <c r="C43" s="23">
        <f t="shared" si="9"/>
        <v>43451</v>
      </c>
      <c r="D43" s="23">
        <f t="shared" si="7"/>
        <v>43452</v>
      </c>
      <c r="E43" s="88">
        <f t="shared" si="8"/>
        <v>43456</v>
      </c>
      <c r="F43" s="71"/>
      <c r="G43" s="57"/>
    </row>
    <row r="44" spans="1:7" ht="12.75">
      <c r="A44" s="21" t="s">
        <v>32</v>
      </c>
      <c r="B44" s="64" t="s">
        <v>39</v>
      </c>
      <c r="C44" s="23">
        <f t="shared" si="10"/>
        <v>43454</v>
      </c>
      <c r="D44" s="23">
        <f aca="true" t="shared" si="11" ref="D44:D46">SUM(C44,1)</f>
        <v>43455</v>
      </c>
      <c r="E44" s="88">
        <f t="shared" si="8"/>
        <v>43459</v>
      </c>
      <c r="F44" s="71"/>
      <c r="G44" s="57"/>
    </row>
    <row r="45" spans="1:7" ht="12.75">
      <c r="A45" s="55" t="s">
        <v>14</v>
      </c>
      <c r="B45" s="60" t="s">
        <v>14</v>
      </c>
      <c r="C45" s="23">
        <f>C44+4</f>
        <v>43458</v>
      </c>
      <c r="D45" s="23">
        <f t="shared" si="11"/>
        <v>43459</v>
      </c>
      <c r="E45" s="88">
        <f t="shared" si="8"/>
        <v>43463</v>
      </c>
      <c r="F45" s="68"/>
      <c r="G45" s="20"/>
    </row>
    <row r="46" spans="1:7" ht="13.5">
      <c r="A46" s="28" t="s">
        <v>14</v>
      </c>
      <c r="B46" s="65" t="s">
        <v>14</v>
      </c>
      <c r="C46" s="30">
        <f>C45+3</f>
        <v>43461</v>
      </c>
      <c r="D46" s="30">
        <f t="shared" si="11"/>
        <v>43462</v>
      </c>
      <c r="E46" s="108">
        <f t="shared" si="8"/>
        <v>43466</v>
      </c>
      <c r="F46" s="109"/>
      <c r="G46" s="110"/>
    </row>
    <row r="47" spans="1:10" s="2" customFormat="1" ht="3" customHeight="1">
      <c r="A47" s="111"/>
      <c r="B47" s="111"/>
      <c r="C47" s="111"/>
      <c r="D47" s="111"/>
      <c r="E47" s="111"/>
      <c r="F47" s="111"/>
      <c r="G47" s="111"/>
      <c r="H47" s="1"/>
      <c r="J47" s="116"/>
    </row>
    <row r="48" spans="1:8" ht="33.75" customHeight="1">
      <c r="A48" s="112" t="s">
        <v>0</v>
      </c>
      <c r="B48" s="113"/>
      <c r="C48" s="113"/>
      <c r="D48" s="113"/>
      <c r="E48" s="113"/>
      <c r="F48" s="113"/>
      <c r="G48" s="114"/>
      <c r="H48" s="4"/>
    </row>
    <row r="49" spans="1:7" ht="14.25" customHeight="1">
      <c r="A49" s="115" t="s">
        <v>42</v>
      </c>
      <c r="B49" s="62"/>
      <c r="C49" s="62"/>
      <c r="D49" s="62"/>
      <c r="E49" s="62"/>
      <c r="F49" s="62"/>
      <c r="G49" s="63"/>
    </row>
    <row r="50" spans="1:7" ht="18" customHeight="1">
      <c r="A50" s="9" t="s">
        <v>2</v>
      </c>
      <c r="B50" s="10" t="s">
        <v>3</v>
      </c>
      <c r="C50" s="11" t="s">
        <v>43</v>
      </c>
      <c r="D50" s="11" t="s">
        <v>44</v>
      </c>
      <c r="E50" s="12" t="s">
        <v>45</v>
      </c>
      <c r="F50" s="13" t="s">
        <v>7</v>
      </c>
      <c r="G50" s="14"/>
    </row>
    <row r="51" spans="1:7" ht="33" customHeight="1">
      <c r="A51" s="51"/>
      <c r="B51" s="16"/>
      <c r="C51" s="52"/>
      <c r="D51" s="52"/>
      <c r="E51" s="53"/>
      <c r="F51" s="19"/>
      <c r="G51" s="20"/>
    </row>
    <row r="52" spans="1:7" ht="14.25" customHeight="1">
      <c r="A52" s="21" t="s">
        <v>8</v>
      </c>
      <c r="B52" s="22" t="s">
        <v>9</v>
      </c>
      <c r="C52" s="23">
        <v>43434</v>
      </c>
      <c r="D52" s="23">
        <f aca="true" t="shared" si="12" ref="D52:D61">C52+1</f>
        <v>43435</v>
      </c>
      <c r="E52" s="24">
        <f aca="true" t="shared" si="13" ref="E52:E78">D52+2</f>
        <v>43437</v>
      </c>
      <c r="F52" s="25" t="s">
        <v>10</v>
      </c>
      <c r="G52" s="20" t="s">
        <v>46</v>
      </c>
    </row>
    <row r="53" spans="1:7" ht="14.25" customHeight="1">
      <c r="A53" s="55" t="s">
        <v>47</v>
      </c>
      <c r="B53" s="60" t="s">
        <v>48</v>
      </c>
      <c r="C53" s="23">
        <f>C52+1</f>
        <v>43435</v>
      </c>
      <c r="D53" s="23">
        <f t="shared" si="12"/>
        <v>43436</v>
      </c>
      <c r="E53" s="24">
        <f t="shared" si="13"/>
        <v>43438</v>
      </c>
      <c r="F53" s="25" t="s">
        <v>13</v>
      </c>
      <c r="G53" s="20" t="s">
        <v>46</v>
      </c>
    </row>
    <row r="54" spans="1:7" ht="14.25" customHeight="1">
      <c r="A54" s="21" t="s">
        <v>8</v>
      </c>
      <c r="B54" s="22" t="s">
        <v>12</v>
      </c>
      <c r="C54" s="23">
        <f>C53+1</f>
        <v>43436</v>
      </c>
      <c r="D54" s="23">
        <f t="shared" si="12"/>
        <v>43437</v>
      </c>
      <c r="E54" s="24">
        <f t="shared" si="13"/>
        <v>43439</v>
      </c>
      <c r="F54" s="25" t="s">
        <v>15</v>
      </c>
      <c r="G54" s="20" t="s">
        <v>49</v>
      </c>
    </row>
    <row r="55" spans="1:7" ht="14.25" customHeight="1">
      <c r="A55" s="55" t="s">
        <v>47</v>
      </c>
      <c r="B55" s="60" t="s">
        <v>50</v>
      </c>
      <c r="C55" s="23">
        <f>C54+1</f>
        <v>43437</v>
      </c>
      <c r="D55" s="23">
        <f t="shared" si="12"/>
        <v>43438</v>
      </c>
      <c r="E55" s="24">
        <f t="shared" si="13"/>
        <v>43440</v>
      </c>
      <c r="F55" s="27"/>
      <c r="G55" s="24"/>
    </row>
    <row r="56" spans="1:7" ht="12.75">
      <c r="A56" s="21" t="s">
        <v>8</v>
      </c>
      <c r="B56" s="22" t="s">
        <v>17</v>
      </c>
      <c r="C56" s="23">
        <f>C55+1</f>
        <v>43438</v>
      </c>
      <c r="D56" s="23">
        <f t="shared" si="12"/>
        <v>43439</v>
      </c>
      <c r="E56" s="24">
        <f t="shared" si="13"/>
        <v>43441</v>
      </c>
      <c r="F56" s="27"/>
      <c r="G56" s="24"/>
    </row>
    <row r="57" spans="1:7" ht="12.75">
      <c r="A57" s="55" t="s">
        <v>47</v>
      </c>
      <c r="B57" s="60" t="s">
        <v>51</v>
      </c>
      <c r="C57" s="23">
        <f>C56+1</f>
        <v>43439</v>
      </c>
      <c r="D57" s="23">
        <f t="shared" si="12"/>
        <v>43440</v>
      </c>
      <c r="E57" s="24">
        <f t="shared" si="13"/>
        <v>43442</v>
      </c>
      <c r="F57" s="27"/>
      <c r="G57" s="24"/>
    </row>
    <row r="58" spans="1:7" ht="14.25" customHeight="1">
      <c r="A58" s="21" t="s">
        <v>8</v>
      </c>
      <c r="B58" s="22" t="s">
        <v>18</v>
      </c>
      <c r="C58" s="23">
        <f>C57+2</f>
        <v>43441</v>
      </c>
      <c r="D58" s="23">
        <f t="shared" si="12"/>
        <v>43442</v>
      </c>
      <c r="E58" s="24">
        <f t="shared" si="13"/>
        <v>43444</v>
      </c>
      <c r="F58" s="27"/>
      <c r="G58" s="24"/>
    </row>
    <row r="59" spans="1:7" ht="14.25" customHeight="1">
      <c r="A59" s="55" t="s">
        <v>47</v>
      </c>
      <c r="B59" s="60" t="s">
        <v>52</v>
      </c>
      <c r="C59" s="23">
        <f>C58+1</f>
        <v>43442</v>
      </c>
      <c r="D59" s="23">
        <f t="shared" si="12"/>
        <v>43443</v>
      </c>
      <c r="E59" s="24">
        <f t="shared" si="13"/>
        <v>43445</v>
      </c>
      <c r="F59" s="27"/>
      <c r="G59" s="24"/>
    </row>
    <row r="60" spans="1:7" ht="14.25" customHeight="1">
      <c r="A60" s="21" t="s">
        <v>8</v>
      </c>
      <c r="B60" s="22" t="s">
        <v>19</v>
      </c>
      <c r="C60" s="23">
        <f>C59+1</f>
        <v>43443</v>
      </c>
      <c r="D60" s="23">
        <f t="shared" si="12"/>
        <v>43444</v>
      </c>
      <c r="E60" s="24">
        <f t="shared" si="13"/>
        <v>43446</v>
      </c>
      <c r="F60" s="27"/>
      <c r="G60" s="24"/>
    </row>
    <row r="61" spans="1:7" ht="14.25" customHeight="1">
      <c r="A61" s="55" t="s">
        <v>47</v>
      </c>
      <c r="B61" s="60" t="s">
        <v>53</v>
      </c>
      <c r="C61" s="23">
        <f>C60+1</f>
        <v>43444</v>
      </c>
      <c r="D61" s="23">
        <f t="shared" si="12"/>
        <v>43445</v>
      </c>
      <c r="E61" s="24">
        <f t="shared" si="13"/>
        <v>43447</v>
      </c>
      <c r="F61" s="27"/>
      <c r="G61" s="24"/>
    </row>
    <row r="62" spans="1:7" ht="14.25" customHeight="1">
      <c r="A62" s="21" t="s">
        <v>8</v>
      </c>
      <c r="B62" s="22" t="s">
        <v>20</v>
      </c>
      <c r="C62" s="23">
        <f>C61+1</f>
        <v>43445</v>
      </c>
      <c r="D62" s="23">
        <f aca="true" t="shared" si="14" ref="D62:D78">SUM(C62,1)</f>
        <v>43446</v>
      </c>
      <c r="E62" s="24">
        <f t="shared" si="13"/>
        <v>43448</v>
      </c>
      <c r="F62" s="27"/>
      <c r="G62" s="24"/>
    </row>
    <row r="63" spans="1:7" ht="14.25" customHeight="1">
      <c r="A63" s="55" t="s">
        <v>47</v>
      </c>
      <c r="B63" s="60" t="s">
        <v>54</v>
      </c>
      <c r="C63" s="23">
        <f>C62+1</f>
        <v>43446</v>
      </c>
      <c r="D63" s="23">
        <f t="shared" si="14"/>
        <v>43447</v>
      </c>
      <c r="E63" s="24">
        <f t="shared" si="13"/>
        <v>43449</v>
      </c>
      <c r="F63" s="27"/>
      <c r="G63" s="24"/>
    </row>
    <row r="64" spans="1:7" ht="14.25" customHeight="1">
      <c r="A64" s="21" t="s">
        <v>8</v>
      </c>
      <c r="B64" s="22" t="s">
        <v>21</v>
      </c>
      <c r="C64" s="23">
        <f>C63+2</f>
        <v>43448</v>
      </c>
      <c r="D64" s="23">
        <f t="shared" si="14"/>
        <v>43449</v>
      </c>
      <c r="E64" s="24">
        <f t="shared" si="13"/>
        <v>43451</v>
      </c>
      <c r="F64" s="27"/>
      <c r="G64" s="24"/>
    </row>
    <row r="65" spans="1:7" ht="14.25" customHeight="1">
      <c r="A65" s="55" t="s">
        <v>47</v>
      </c>
      <c r="B65" s="60" t="s">
        <v>55</v>
      </c>
      <c r="C65" s="23">
        <f>C64+1</f>
        <v>43449</v>
      </c>
      <c r="D65" s="23">
        <f t="shared" si="14"/>
        <v>43450</v>
      </c>
      <c r="E65" s="24">
        <f t="shared" si="13"/>
        <v>43452</v>
      </c>
      <c r="F65" s="27"/>
      <c r="G65" s="24"/>
    </row>
    <row r="66" spans="1:7" ht="14.25" customHeight="1">
      <c r="A66" s="21" t="s">
        <v>8</v>
      </c>
      <c r="B66" s="22" t="s">
        <v>22</v>
      </c>
      <c r="C66" s="23">
        <f>C65+1</f>
        <v>43450</v>
      </c>
      <c r="D66" s="23">
        <f t="shared" si="14"/>
        <v>43451</v>
      </c>
      <c r="E66" s="24">
        <f t="shared" si="13"/>
        <v>43453</v>
      </c>
      <c r="F66" s="27"/>
      <c r="G66" s="24"/>
    </row>
    <row r="67" spans="1:7" ht="14.25" customHeight="1">
      <c r="A67" s="55" t="s">
        <v>47</v>
      </c>
      <c r="B67" s="60" t="s">
        <v>56</v>
      </c>
      <c r="C67" s="23">
        <f>C66+1</f>
        <v>43451</v>
      </c>
      <c r="D67" s="23">
        <f t="shared" si="14"/>
        <v>43452</v>
      </c>
      <c r="E67" s="24">
        <f t="shared" si="13"/>
        <v>43454</v>
      </c>
      <c r="F67" s="27"/>
      <c r="G67" s="24"/>
    </row>
    <row r="68" spans="1:8" ht="14.25" customHeight="1">
      <c r="A68" s="21" t="s">
        <v>8</v>
      </c>
      <c r="B68" s="22" t="s">
        <v>24</v>
      </c>
      <c r="C68" s="23">
        <f aca="true" t="shared" si="15" ref="C68:C75">C67+1</f>
        <v>43452</v>
      </c>
      <c r="D68" s="23">
        <f t="shared" si="14"/>
        <v>43453</v>
      </c>
      <c r="E68" s="24">
        <f t="shared" si="13"/>
        <v>43455</v>
      </c>
      <c r="F68" s="27"/>
      <c r="G68" s="24"/>
      <c r="H68" s="59"/>
    </row>
    <row r="69" spans="1:7" ht="14.25" customHeight="1">
      <c r="A69" s="55" t="s">
        <v>47</v>
      </c>
      <c r="B69" s="60" t="s">
        <v>57</v>
      </c>
      <c r="C69" s="23">
        <f t="shared" si="15"/>
        <v>43453</v>
      </c>
      <c r="D69" s="23">
        <f t="shared" si="14"/>
        <v>43454</v>
      </c>
      <c r="E69" s="24">
        <f t="shared" si="13"/>
        <v>43456</v>
      </c>
      <c r="F69" s="27"/>
      <c r="G69" s="24"/>
    </row>
    <row r="70" spans="1:7" ht="14.25" customHeight="1">
      <c r="A70" s="21" t="s">
        <v>8</v>
      </c>
      <c r="B70" s="22" t="s">
        <v>25</v>
      </c>
      <c r="C70" s="23">
        <f>C69+2</f>
        <v>43455</v>
      </c>
      <c r="D70" s="23">
        <f t="shared" si="14"/>
        <v>43456</v>
      </c>
      <c r="E70" s="24">
        <f t="shared" si="13"/>
        <v>43458</v>
      </c>
      <c r="F70" s="27"/>
      <c r="G70" s="24"/>
    </row>
    <row r="71" spans="1:7" ht="14.25" customHeight="1">
      <c r="A71" s="55" t="s">
        <v>47</v>
      </c>
      <c r="B71" s="22" t="s">
        <v>58</v>
      </c>
      <c r="C71" s="117">
        <f t="shared" si="15"/>
        <v>43456</v>
      </c>
      <c r="D71" s="23">
        <f t="shared" si="14"/>
        <v>43457</v>
      </c>
      <c r="E71" s="118">
        <f t="shared" si="13"/>
        <v>43459</v>
      </c>
      <c r="F71" s="119"/>
      <c r="G71" s="118"/>
    </row>
    <row r="72" spans="1:10" s="1" customFormat="1" ht="14.25" customHeight="1">
      <c r="A72" s="21" t="s">
        <v>8</v>
      </c>
      <c r="B72" s="22" t="s">
        <v>26</v>
      </c>
      <c r="C72" s="23">
        <f t="shared" si="15"/>
        <v>43457</v>
      </c>
      <c r="D72" s="23">
        <f t="shared" si="14"/>
        <v>43458</v>
      </c>
      <c r="E72" s="24">
        <f t="shared" si="13"/>
        <v>43460</v>
      </c>
      <c r="F72" s="27"/>
      <c r="G72" s="24"/>
      <c r="J72" s="98"/>
    </row>
    <row r="73" spans="1:10" s="1" customFormat="1" ht="14.25" customHeight="1">
      <c r="A73" s="55" t="s">
        <v>47</v>
      </c>
      <c r="B73" s="22" t="s">
        <v>59</v>
      </c>
      <c r="C73" s="117">
        <f t="shared" si="15"/>
        <v>43458</v>
      </c>
      <c r="D73" s="23">
        <f t="shared" si="14"/>
        <v>43459</v>
      </c>
      <c r="E73" s="118">
        <f t="shared" si="13"/>
        <v>43461</v>
      </c>
      <c r="F73" s="119"/>
      <c r="G73" s="118"/>
      <c r="J73" s="98"/>
    </row>
    <row r="74" spans="1:10" s="1" customFormat="1" ht="14.25" customHeight="1">
      <c r="A74" s="21" t="s">
        <v>8</v>
      </c>
      <c r="B74" s="64" t="s">
        <v>27</v>
      </c>
      <c r="C74" s="23">
        <f t="shared" si="15"/>
        <v>43459</v>
      </c>
      <c r="D74" s="23">
        <f t="shared" si="14"/>
        <v>43460</v>
      </c>
      <c r="E74" s="24">
        <f t="shared" si="13"/>
        <v>43462</v>
      </c>
      <c r="F74" s="27"/>
      <c r="G74" s="24"/>
      <c r="J74" s="98"/>
    </row>
    <row r="75" spans="1:10" s="1" customFormat="1" ht="14.25" customHeight="1">
      <c r="A75" s="55" t="s">
        <v>47</v>
      </c>
      <c r="B75" s="22" t="s">
        <v>60</v>
      </c>
      <c r="C75" s="117">
        <f t="shared" si="15"/>
        <v>43460</v>
      </c>
      <c r="D75" s="23">
        <f t="shared" si="14"/>
        <v>43461</v>
      </c>
      <c r="E75" s="118">
        <f t="shared" si="13"/>
        <v>43463</v>
      </c>
      <c r="F75" s="119"/>
      <c r="G75" s="118"/>
      <c r="J75" s="98"/>
    </row>
    <row r="76" spans="1:10" s="1" customFormat="1" ht="14.25" customHeight="1">
      <c r="A76" s="21" t="s">
        <v>14</v>
      </c>
      <c r="B76" s="120" t="s">
        <v>14</v>
      </c>
      <c r="C76" s="117">
        <f>C75+2</f>
        <v>43462</v>
      </c>
      <c r="D76" s="23">
        <f t="shared" si="14"/>
        <v>43463</v>
      </c>
      <c r="E76" s="118">
        <f t="shared" si="13"/>
        <v>43465</v>
      </c>
      <c r="F76" s="119"/>
      <c r="G76" s="118"/>
      <c r="J76" s="98"/>
    </row>
    <row r="77" spans="1:10" s="1" customFormat="1" ht="14.25" customHeight="1">
      <c r="A77" s="55" t="s">
        <v>47</v>
      </c>
      <c r="B77" s="120" t="s">
        <v>61</v>
      </c>
      <c r="C77" s="117">
        <f>C76+1</f>
        <v>43463</v>
      </c>
      <c r="D77" s="23">
        <f t="shared" si="14"/>
        <v>43464</v>
      </c>
      <c r="E77" s="118">
        <f t="shared" si="13"/>
        <v>43466</v>
      </c>
      <c r="F77" s="119"/>
      <c r="G77" s="118"/>
      <c r="J77" s="98"/>
    </row>
    <row r="78" spans="1:10" s="1" customFormat="1" ht="14.25" customHeight="1">
      <c r="A78" s="121" t="s">
        <v>14</v>
      </c>
      <c r="B78" s="122" t="s">
        <v>14</v>
      </c>
      <c r="C78" s="123">
        <f>C77+1</f>
        <v>43464</v>
      </c>
      <c r="D78" s="30">
        <f t="shared" si="14"/>
        <v>43465</v>
      </c>
      <c r="E78" s="124">
        <f t="shared" si="13"/>
        <v>43467</v>
      </c>
      <c r="F78" s="125"/>
      <c r="G78" s="124"/>
      <c r="J78" s="98"/>
    </row>
    <row r="79" ht="12.75">
      <c r="C79" s="126"/>
    </row>
    <row r="80" spans="1:7" ht="12.75">
      <c r="A80" s="50" t="s">
        <v>62</v>
      </c>
      <c r="B80" s="46"/>
      <c r="C80" s="127"/>
      <c r="D80" s="50" t="s">
        <v>63</v>
      </c>
      <c r="F80" s="46"/>
      <c r="G80" s="46"/>
    </row>
    <row r="81" spans="1:7" ht="12.75">
      <c r="A81" s="50" t="s">
        <v>64</v>
      </c>
      <c r="B81" s="46"/>
      <c r="C81" s="46"/>
      <c r="D81" s="50" t="s">
        <v>65</v>
      </c>
      <c r="F81" s="46"/>
      <c r="G81" s="46"/>
    </row>
    <row r="82" spans="1:7" ht="12.75">
      <c r="A82" s="50"/>
      <c r="B82" s="46"/>
      <c r="C82" s="46"/>
      <c r="D82" s="50"/>
      <c r="F82" s="46"/>
      <c r="G82" s="46"/>
    </row>
    <row r="83" ht="12.75">
      <c r="A83" s="96" t="s">
        <v>66</v>
      </c>
    </row>
    <row r="85" ht="12.75">
      <c r="A85" s="96" t="s">
        <v>67</v>
      </c>
    </row>
    <row r="86" ht="12.75">
      <c r="A86" s="96" t="s">
        <v>68</v>
      </c>
    </row>
    <row r="87" ht="12.75">
      <c r="A87" s="96"/>
    </row>
    <row r="88" ht="12.75">
      <c r="A88" s="98"/>
    </row>
    <row r="89" ht="12.75">
      <c r="A89" s="98"/>
    </row>
    <row r="90" ht="12.75">
      <c r="A90" s="98"/>
    </row>
  </sheetData>
  <sheetProtection/>
  <mergeCells count="31">
    <mergeCell ref="A1:G1"/>
    <mergeCell ref="A2:G2"/>
    <mergeCell ref="A23:G23"/>
    <mergeCell ref="A35:G35"/>
    <mergeCell ref="A47:G47"/>
    <mergeCell ref="A48:G48"/>
    <mergeCell ref="A49:G49"/>
    <mergeCell ref="A3:A4"/>
    <mergeCell ref="A24:A25"/>
    <mergeCell ref="A36:A37"/>
    <mergeCell ref="A50:A51"/>
    <mergeCell ref="B3:B4"/>
    <mergeCell ref="B24:B25"/>
    <mergeCell ref="B36:B37"/>
    <mergeCell ref="B50:B51"/>
    <mergeCell ref="C3:C4"/>
    <mergeCell ref="C24:C25"/>
    <mergeCell ref="C36:C37"/>
    <mergeCell ref="C50:C51"/>
    <mergeCell ref="D3:D4"/>
    <mergeCell ref="D24:D25"/>
    <mergeCell ref="D36:D37"/>
    <mergeCell ref="D50:D51"/>
    <mergeCell ref="E3:E4"/>
    <mergeCell ref="E24:E25"/>
    <mergeCell ref="E36:E37"/>
    <mergeCell ref="E50:E51"/>
    <mergeCell ref="F3:F4"/>
    <mergeCell ref="F24:F25"/>
    <mergeCell ref="F36:F37"/>
    <mergeCell ref="F50:F51"/>
  </mergeCells>
  <printOptions/>
  <pageMargins left="0.75" right="0.51" top="1.22" bottom="1.22" header="0.51" footer="0.35"/>
  <pageSetup cellComments="asDisplayed" horizontalDpi="600" verticalDpi="600" orientation="portrait" paperSize="9" scale="87"/>
  <headerFooter>
    <oddHeader>&amp;L&amp;"Times New Roman"&amp;14&amp;X&amp;G     &amp;16DAILAN BRIGHT INTERNATIONAL LOGISTICS.CO.,LTD&amp;C&amp;"华文行楷"&amp;22&amp;B大连柏瑞德国际物流有限公司</oddHeader>
    <oddFooter>&amp;L&amp;16&amp;X&amp;B地址：大连市中山区人民路时代广场B座3306室              直线：66667620/21/22/25/26/27/29/31/32
电话：0411-82799119（总机）传真：0411-82799115/116     直线：82779512/13/15/17 88079815/16
邮箱：info@brightup.net                                网址：www.brightup.net
&amp;R&amp;P/&amp;N</oddFooter>
  </headerFooter>
  <rowBreaks count="2" manualBreakCount="2">
    <brk id="47" max="6" man="1"/>
    <brk id="88" max="255" man="1"/>
  </rowBreaks>
  <colBreaks count="1" manualBreakCount="1">
    <brk id="7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SheetLayoutView="100" workbookViewId="0" topLeftCell="A16">
      <selection activeCell="I34" sqref="I34"/>
    </sheetView>
  </sheetViews>
  <sheetFormatPr defaultColWidth="9.00390625" defaultRowHeight="14.25"/>
  <cols>
    <col min="1" max="1" width="25.75390625" style="1" customWidth="1"/>
    <col min="2" max="2" width="8.625" style="1" customWidth="1"/>
    <col min="3" max="3" width="8.50390625" style="1" customWidth="1"/>
    <col min="4" max="5" width="8.625" style="1" customWidth="1"/>
    <col min="6" max="6" width="10.125" style="1" customWidth="1"/>
    <col min="7" max="7" width="21.00390625" style="1" customWidth="1"/>
    <col min="8" max="8" width="7.00390625" style="1" customWidth="1"/>
    <col min="9" max="16384" width="9.00390625" style="1" customWidth="1"/>
  </cols>
  <sheetData>
    <row r="1" spans="1:8" ht="33.75" customHeight="1">
      <c r="A1" s="3" t="s">
        <v>69</v>
      </c>
      <c r="B1" s="3"/>
      <c r="C1" s="3"/>
      <c r="D1" s="3"/>
      <c r="E1" s="3"/>
      <c r="F1" s="3"/>
      <c r="G1" s="3"/>
      <c r="H1" s="4"/>
    </row>
    <row r="2" spans="1:8" ht="14.25" customHeight="1">
      <c r="A2" s="5" t="s">
        <v>70</v>
      </c>
      <c r="B2" s="6"/>
      <c r="C2" s="6"/>
      <c r="D2" s="6"/>
      <c r="E2" s="6"/>
      <c r="F2" s="6"/>
      <c r="G2" s="7"/>
      <c r="H2" s="8"/>
    </row>
    <row r="3" spans="1:8" ht="18" customHeight="1">
      <c r="A3" s="9" t="s">
        <v>2</v>
      </c>
      <c r="B3" s="10" t="s">
        <v>3</v>
      </c>
      <c r="C3" s="11" t="s">
        <v>71</v>
      </c>
      <c r="D3" s="11" t="s">
        <v>72</v>
      </c>
      <c r="E3" s="12" t="s">
        <v>73</v>
      </c>
      <c r="F3" s="13" t="s">
        <v>7</v>
      </c>
      <c r="G3" s="14"/>
      <c r="H3" s="8"/>
    </row>
    <row r="4" spans="1:8" ht="18" customHeight="1">
      <c r="A4" s="51"/>
      <c r="B4" s="52"/>
      <c r="C4" s="52"/>
      <c r="D4" s="52"/>
      <c r="E4" s="53"/>
      <c r="F4" s="54"/>
      <c r="G4" s="20"/>
      <c r="H4" s="8"/>
    </row>
    <row r="5" spans="1:7" ht="14.25" customHeight="1">
      <c r="A5" s="55" t="s">
        <v>8</v>
      </c>
      <c r="B5" s="22" t="s">
        <v>9</v>
      </c>
      <c r="C5" s="23">
        <v>43434</v>
      </c>
      <c r="D5" s="23">
        <f>C5+1</f>
        <v>43435</v>
      </c>
      <c r="E5" s="24">
        <f aca="true" t="shared" si="0" ref="E5:E18">D5+2</f>
        <v>43437</v>
      </c>
      <c r="F5" s="25" t="s">
        <v>10</v>
      </c>
      <c r="G5" s="20" t="s">
        <v>74</v>
      </c>
    </row>
    <row r="6" spans="1:7" ht="14.25" customHeight="1">
      <c r="A6" s="55" t="s">
        <v>8</v>
      </c>
      <c r="B6" s="22" t="s">
        <v>12</v>
      </c>
      <c r="C6" s="23">
        <f>C5+2</f>
        <v>43436</v>
      </c>
      <c r="D6" s="23">
        <f>C6+1</f>
        <v>43437</v>
      </c>
      <c r="E6" s="24">
        <f t="shared" si="0"/>
        <v>43439</v>
      </c>
      <c r="F6" s="25" t="s">
        <v>13</v>
      </c>
      <c r="G6" s="20" t="s">
        <v>74</v>
      </c>
    </row>
    <row r="7" spans="1:7" ht="14.25" customHeight="1">
      <c r="A7" s="55" t="s">
        <v>8</v>
      </c>
      <c r="B7" s="22" t="s">
        <v>17</v>
      </c>
      <c r="C7" s="23">
        <f>C6+2</f>
        <v>43438</v>
      </c>
      <c r="D7" s="23">
        <f>C7+1</f>
        <v>43439</v>
      </c>
      <c r="E7" s="24">
        <f t="shared" si="0"/>
        <v>43441</v>
      </c>
      <c r="F7" s="25" t="s">
        <v>15</v>
      </c>
      <c r="G7" s="20" t="s">
        <v>75</v>
      </c>
    </row>
    <row r="8" spans="1:7" ht="14.25" customHeight="1">
      <c r="A8" s="55" t="s">
        <v>8</v>
      </c>
      <c r="B8" s="22" t="s">
        <v>18</v>
      </c>
      <c r="C8" s="23">
        <f>C7+3</f>
        <v>43441</v>
      </c>
      <c r="D8" s="23">
        <f>C8+1</f>
        <v>43442</v>
      </c>
      <c r="E8" s="24">
        <f t="shared" si="0"/>
        <v>43444</v>
      </c>
      <c r="F8" s="56"/>
      <c r="G8" s="57"/>
    </row>
    <row r="9" spans="1:7" ht="14.25" customHeight="1">
      <c r="A9" s="55" t="s">
        <v>8</v>
      </c>
      <c r="B9" s="22" t="s">
        <v>19</v>
      </c>
      <c r="C9" s="23">
        <f>C8+2</f>
        <v>43443</v>
      </c>
      <c r="D9" s="23">
        <f aca="true" t="shared" si="1" ref="D9:D18">SUM(C9,1)</f>
        <v>43444</v>
      </c>
      <c r="E9" s="24">
        <f t="shared" si="0"/>
        <v>43446</v>
      </c>
      <c r="F9" s="56"/>
      <c r="G9" s="57"/>
    </row>
    <row r="10" spans="1:7" ht="14.25" customHeight="1">
      <c r="A10" s="55" t="s">
        <v>8</v>
      </c>
      <c r="B10" s="22" t="s">
        <v>20</v>
      </c>
      <c r="C10" s="23">
        <f>C9+2</f>
        <v>43445</v>
      </c>
      <c r="D10" s="23">
        <f t="shared" si="1"/>
        <v>43446</v>
      </c>
      <c r="E10" s="24">
        <f t="shared" si="0"/>
        <v>43448</v>
      </c>
      <c r="F10" s="56"/>
      <c r="G10" s="57"/>
    </row>
    <row r="11" spans="1:7" ht="14.25" customHeight="1">
      <c r="A11" s="55" t="s">
        <v>8</v>
      </c>
      <c r="B11" s="22" t="s">
        <v>21</v>
      </c>
      <c r="C11" s="23">
        <f>C10+3</f>
        <v>43448</v>
      </c>
      <c r="D11" s="23">
        <f t="shared" si="1"/>
        <v>43449</v>
      </c>
      <c r="E11" s="24">
        <f t="shared" si="0"/>
        <v>43451</v>
      </c>
      <c r="F11" s="56"/>
      <c r="G11" s="58"/>
    </row>
    <row r="12" spans="1:8" ht="14.25" customHeight="1">
      <c r="A12" s="55" t="s">
        <v>8</v>
      </c>
      <c r="B12" s="22" t="s">
        <v>22</v>
      </c>
      <c r="C12" s="23">
        <f aca="true" t="shared" si="2" ref="C12:C16">C11+2</f>
        <v>43450</v>
      </c>
      <c r="D12" s="23">
        <f t="shared" si="1"/>
        <v>43451</v>
      </c>
      <c r="E12" s="24">
        <f t="shared" si="0"/>
        <v>43453</v>
      </c>
      <c r="F12" s="56"/>
      <c r="G12" s="58"/>
      <c r="H12" s="59"/>
    </row>
    <row r="13" spans="1:7" ht="14.25" customHeight="1">
      <c r="A13" s="55" t="s">
        <v>8</v>
      </c>
      <c r="B13" s="22" t="s">
        <v>24</v>
      </c>
      <c r="C13" s="23">
        <f t="shared" si="2"/>
        <v>43452</v>
      </c>
      <c r="D13" s="23">
        <f t="shared" si="1"/>
        <v>43453</v>
      </c>
      <c r="E13" s="24">
        <f t="shared" si="0"/>
        <v>43455</v>
      </c>
      <c r="F13" s="56"/>
      <c r="G13" s="24"/>
    </row>
    <row r="14" spans="1:7" ht="14.25" customHeight="1">
      <c r="A14" s="55" t="s">
        <v>8</v>
      </c>
      <c r="B14" s="22" t="s">
        <v>25</v>
      </c>
      <c r="C14" s="23">
        <f>C13+3</f>
        <v>43455</v>
      </c>
      <c r="D14" s="23">
        <f t="shared" si="1"/>
        <v>43456</v>
      </c>
      <c r="E14" s="24">
        <f t="shared" si="0"/>
        <v>43458</v>
      </c>
      <c r="F14" s="27"/>
      <c r="G14" s="24"/>
    </row>
    <row r="15" spans="1:7" ht="14.25" customHeight="1">
      <c r="A15" s="55" t="s">
        <v>8</v>
      </c>
      <c r="B15" s="22" t="s">
        <v>26</v>
      </c>
      <c r="C15" s="23">
        <f t="shared" si="2"/>
        <v>43457</v>
      </c>
      <c r="D15" s="23">
        <f t="shared" si="1"/>
        <v>43458</v>
      </c>
      <c r="E15" s="24">
        <f t="shared" si="0"/>
        <v>43460</v>
      </c>
      <c r="F15" s="27"/>
      <c r="G15" s="24"/>
    </row>
    <row r="16" spans="1:7" s="1" customFormat="1" ht="14.25" customHeight="1">
      <c r="A16" s="55" t="s">
        <v>8</v>
      </c>
      <c r="B16" s="22" t="s">
        <v>27</v>
      </c>
      <c r="C16" s="23">
        <f t="shared" si="2"/>
        <v>43459</v>
      </c>
      <c r="D16" s="23">
        <f t="shared" si="1"/>
        <v>43460</v>
      </c>
      <c r="E16" s="24">
        <f t="shared" si="0"/>
        <v>43462</v>
      </c>
      <c r="F16" s="27"/>
      <c r="G16" s="24"/>
    </row>
    <row r="17" spans="1:7" s="1" customFormat="1" ht="14.25" customHeight="1">
      <c r="A17" s="55" t="s">
        <v>14</v>
      </c>
      <c r="B17" s="60" t="s">
        <v>14</v>
      </c>
      <c r="C17" s="23">
        <f>C16+3</f>
        <v>43462</v>
      </c>
      <c r="D17" s="23">
        <f t="shared" si="1"/>
        <v>43463</v>
      </c>
      <c r="E17" s="24">
        <f t="shared" si="0"/>
        <v>43465</v>
      </c>
      <c r="F17" s="27"/>
      <c r="G17" s="24"/>
    </row>
    <row r="18" spans="1:7" s="1" customFormat="1" ht="14.25" customHeight="1">
      <c r="A18" s="61" t="s">
        <v>14</v>
      </c>
      <c r="B18" s="29" t="s">
        <v>14</v>
      </c>
      <c r="C18" s="30">
        <f>C17+2</f>
        <v>43464</v>
      </c>
      <c r="D18" s="30">
        <f t="shared" si="1"/>
        <v>43465</v>
      </c>
      <c r="E18" s="31">
        <f t="shared" si="0"/>
        <v>43467</v>
      </c>
      <c r="F18" s="32"/>
      <c r="G18" s="31"/>
    </row>
    <row r="19" spans="1:7" ht="14.25" customHeight="1">
      <c r="A19" s="43" t="s">
        <v>76</v>
      </c>
      <c r="B19" s="44"/>
      <c r="C19" s="44"/>
      <c r="D19" s="44"/>
      <c r="E19" s="44"/>
      <c r="F19" s="62"/>
      <c r="G19" s="63"/>
    </row>
    <row r="20" spans="1:7" ht="18" customHeight="1">
      <c r="A20" s="9" t="s">
        <v>2</v>
      </c>
      <c r="B20" s="10" t="s">
        <v>3</v>
      </c>
      <c r="C20" s="11" t="s">
        <v>77</v>
      </c>
      <c r="D20" s="11" t="s">
        <v>78</v>
      </c>
      <c r="E20" s="12" t="s">
        <v>79</v>
      </c>
      <c r="F20" s="13" t="s">
        <v>7</v>
      </c>
      <c r="G20" s="14"/>
    </row>
    <row r="21" spans="1:7" ht="18" customHeight="1">
      <c r="A21" s="15"/>
      <c r="B21" s="16"/>
      <c r="C21" s="16"/>
      <c r="D21" s="16"/>
      <c r="E21" s="18"/>
      <c r="F21" s="19"/>
      <c r="G21" s="20"/>
    </row>
    <row r="22" spans="1:7" ht="14.25" customHeight="1">
      <c r="A22" s="21" t="s">
        <v>8</v>
      </c>
      <c r="B22" s="22" t="s">
        <v>9</v>
      </c>
      <c r="C22" s="23">
        <v>43434</v>
      </c>
      <c r="D22" s="23">
        <f>C22+1</f>
        <v>43435</v>
      </c>
      <c r="E22" s="24">
        <f>D22+2</f>
        <v>43437</v>
      </c>
      <c r="F22" s="25" t="s">
        <v>10</v>
      </c>
      <c r="G22" s="20" t="s">
        <v>80</v>
      </c>
    </row>
    <row r="23" spans="1:7" ht="14.25" customHeight="1">
      <c r="A23" s="21" t="s">
        <v>8</v>
      </c>
      <c r="B23" s="22" t="s">
        <v>18</v>
      </c>
      <c r="C23" s="23">
        <f>SUM(C22,7)</f>
        <v>43441</v>
      </c>
      <c r="D23" s="23">
        <f>C23+1</f>
        <v>43442</v>
      </c>
      <c r="E23" s="24">
        <f>D23+2</f>
        <v>43444</v>
      </c>
      <c r="F23" s="25" t="s">
        <v>13</v>
      </c>
      <c r="G23" s="20" t="s">
        <v>80</v>
      </c>
    </row>
    <row r="24" spans="1:7" ht="14.25" customHeight="1">
      <c r="A24" s="21" t="s">
        <v>8</v>
      </c>
      <c r="B24" s="22" t="s">
        <v>21</v>
      </c>
      <c r="C24" s="23">
        <f>SUM(C23,7)</f>
        <v>43448</v>
      </c>
      <c r="D24" s="23">
        <f>C24+1</f>
        <v>43449</v>
      </c>
      <c r="E24" s="24">
        <f>D24+2</f>
        <v>43451</v>
      </c>
      <c r="F24" s="25" t="s">
        <v>15</v>
      </c>
      <c r="G24" s="20" t="s">
        <v>81</v>
      </c>
    </row>
    <row r="25" spans="1:7" ht="14.25" customHeight="1">
      <c r="A25" s="21" t="s">
        <v>8</v>
      </c>
      <c r="B25" s="64" t="s">
        <v>25</v>
      </c>
      <c r="C25" s="23">
        <f>SUM(C24,7)</f>
        <v>43455</v>
      </c>
      <c r="D25" s="23">
        <f>SUM(C25,1)</f>
        <v>43456</v>
      </c>
      <c r="E25" s="24">
        <f>D25+2</f>
        <v>43458</v>
      </c>
      <c r="F25" s="27"/>
      <c r="G25" s="24"/>
    </row>
    <row r="26" spans="1:7" ht="14.25" customHeight="1">
      <c r="A26" s="28" t="s">
        <v>14</v>
      </c>
      <c r="B26" s="65" t="s">
        <v>14</v>
      </c>
      <c r="C26" s="30">
        <f>SUM(C25,7)</f>
        <v>43462</v>
      </c>
      <c r="D26" s="30">
        <f>SUM(C26,1)</f>
        <v>43463</v>
      </c>
      <c r="E26" s="31">
        <f>D26+2</f>
        <v>43465</v>
      </c>
      <c r="F26" s="32"/>
      <c r="G26" s="31"/>
    </row>
    <row r="27" spans="1:7" ht="14.25" customHeight="1">
      <c r="A27" s="43" t="s">
        <v>82</v>
      </c>
      <c r="B27" s="44"/>
      <c r="C27" s="44"/>
      <c r="D27" s="44"/>
      <c r="E27" s="44"/>
      <c r="F27" s="62"/>
      <c r="G27" s="63"/>
    </row>
    <row r="28" spans="1:7" ht="18" customHeight="1">
      <c r="A28" s="9" t="s">
        <v>2</v>
      </c>
      <c r="B28" s="10" t="s">
        <v>3</v>
      </c>
      <c r="C28" s="11" t="s">
        <v>83</v>
      </c>
      <c r="D28" s="11" t="s">
        <v>84</v>
      </c>
      <c r="E28" s="12" t="s">
        <v>85</v>
      </c>
      <c r="F28" s="66" t="s">
        <v>7</v>
      </c>
      <c r="G28" s="14"/>
    </row>
    <row r="29" spans="1:7" ht="18" customHeight="1">
      <c r="A29" s="15"/>
      <c r="B29" s="16"/>
      <c r="C29" s="16"/>
      <c r="D29" s="16"/>
      <c r="E29" s="18"/>
      <c r="F29" s="67"/>
      <c r="G29" s="20"/>
    </row>
    <row r="30" spans="1:7" ht="14.25" customHeight="1">
      <c r="A30" s="21" t="s">
        <v>86</v>
      </c>
      <c r="B30" s="22" t="s">
        <v>87</v>
      </c>
      <c r="C30" s="23">
        <v>43436</v>
      </c>
      <c r="D30" s="23">
        <f>C30+1</f>
        <v>43437</v>
      </c>
      <c r="E30" s="24">
        <f aca="true" t="shared" si="3" ref="E30:E39">D30+2</f>
        <v>43439</v>
      </c>
      <c r="F30" s="68" t="s">
        <v>10</v>
      </c>
      <c r="G30" s="20" t="s">
        <v>88</v>
      </c>
    </row>
    <row r="31" spans="1:7" ht="14.25" customHeight="1">
      <c r="A31" s="21" t="s">
        <v>86</v>
      </c>
      <c r="B31" s="22" t="s">
        <v>89</v>
      </c>
      <c r="C31" s="23">
        <f>C30+2</f>
        <v>43438</v>
      </c>
      <c r="D31" s="23">
        <f>C31+1</f>
        <v>43439</v>
      </c>
      <c r="E31" s="24">
        <f t="shared" si="3"/>
        <v>43441</v>
      </c>
      <c r="F31" s="68" t="s">
        <v>13</v>
      </c>
      <c r="G31" s="20" t="s">
        <v>90</v>
      </c>
    </row>
    <row r="32" spans="1:7" ht="14.25" customHeight="1">
      <c r="A32" s="21" t="s">
        <v>86</v>
      </c>
      <c r="B32" s="22" t="s">
        <v>91</v>
      </c>
      <c r="C32" s="23">
        <f>C31+5</f>
        <v>43443</v>
      </c>
      <c r="D32" s="23">
        <f aca="true" t="shared" si="4" ref="D32:D39">SUM(C32,1)</f>
        <v>43444</v>
      </c>
      <c r="E32" s="24">
        <f t="shared" si="3"/>
        <v>43446</v>
      </c>
      <c r="F32" s="68" t="s">
        <v>15</v>
      </c>
      <c r="G32" s="20" t="s">
        <v>92</v>
      </c>
    </row>
    <row r="33" spans="1:7" ht="14.25" customHeight="1">
      <c r="A33" s="21" t="s">
        <v>86</v>
      </c>
      <c r="B33" s="22" t="s">
        <v>93</v>
      </c>
      <c r="C33" s="23">
        <f>C32+2</f>
        <v>43445</v>
      </c>
      <c r="D33" s="23">
        <f t="shared" si="4"/>
        <v>43446</v>
      </c>
      <c r="E33" s="24">
        <f t="shared" si="3"/>
        <v>43448</v>
      </c>
      <c r="F33" s="69"/>
      <c r="G33" s="70"/>
    </row>
    <row r="34" spans="1:7" ht="14.25" customHeight="1">
      <c r="A34" s="21" t="s">
        <v>86</v>
      </c>
      <c r="B34" s="22" t="s">
        <v>94</v>
      </c>
      <c r="C34" s="23">
        <f>C33+5</f>
        <v>43450</v>
      </c>
      <c r="D34" s="23">
        <f t="shared" si="4"/>
        <v>43451</v>
      </c>
      <c r="E34" s="24">
        <f t="shared" si="3"/>
        <v>43453</v>
      </c>
      <c r="F34" s="69"/>
      <c r="G34" s="70"/>
    </row>
    <row r="35" spans="1:7" ht="14.25" customHeight="1">
      <c r="A35" s="21" t="s">
        <v>86</v>
      </c>
      <c r="B35" s="22" t="s">
        <v>95</v>
      </c>
      <c r="C35" s="23">
        <f>C34+2</f>
        <v>43452</v>
      </c>
      <c r="D35" s="23">
        <f t="shared" si="4"/>
        <v>43453</v>
      </c>
      <c r="E35" s="24">
        <f t="shared" si="3"/>
        <v>43455</v>
      </c>
      <c r="F35" s="71"/>
      <c r="G35" s="57"/>
    </row>
    <row r="36" spans="1:7" ht="14.25" customHeight="1">
      <c r="A36" s="21" t="s">
        <v>86</v>
      </c>
      <c r="B36" s="22" t="s">
        <v>96</v>
      </c>
      <c r="C36" s="23">
        <f>C35+5</f>
        <v>43457</v>
      </c>
      <c r="D36" s="23">
        <f t="shared" si="4"/>
        <v>43458</v>
      </c>
      <c r="E36" s="24">
        <f t="shared" si="3"/>
        <v>43460</v>
      </c>
      <c r="F36" s="72"/>
      <c r="G36" s="24"/>
    </row>
    <row r="37" spans="1:15" ht="14.25" customHeight="1">
      <c r="A37" s="21" t="s">
        <v>86</v>
      </c>
      <c r="B37" s="22" t="s">
        <v>97</v>
      </c>
      <c r="C37" s="23">
        <f>C36+2</f>
        <v>43459</v>
      </c>
      <c r="D37" s="23">
        <f t="shared" si="4"/>
        <v>43460</v>
      </c>
      <c r="E37" s="24">
        <f t="shared" si="3"/>
        <v>43462</v>
      </c>
      <c r="F37" s="72"/>
      <c r="G37" s="24"/>
      <c r="H37" s="59"/>
      <c r="I37" s="97"/>
      <c r="J37" s="97"/>
      <c r="K37" s="97"/>
      <c r="L37" s="97"/>
      <c r="M37" s="97"/>
      <c r="N37" s="97"/>
      <c r="O37" s="97"/>
    </row>
    <row r="38" spans="1:7" ht="14.25" customHeight="1">
      <c r="A38" s="28" t="s">
        <v>14</v>
      </c>
      <c r="B38" s="29" t="s">
        <v>14</v>
      </c>
      <c r="C38" s="30">
        <f>C37+5</f>
        <v>43464</v>
      </c>
      <c r="D38" s="30">
        <f t="shared" si="4"/>
        <v>43465</v>
      </c>
      <c r="E38" s="31">
        <f t="shared" si="3"/>
        <v>43467</v>
      </c>
      <c r="F38" s="73"/>
      <c r="G38" s="31"/>
    </row>
    <row r="39" spans="1:7" ht="14.25" customHeight="1">
      <c r="A39" s="74"/>
      <c r="B39" s="75"/>
      <c r="C39" s="76"/>
      <c r="D39" s="76"/>
      <c r="E39" s="76"/>
      <c r="F39" s="76"/>
      <c r="G39" s="77"/>
    </row>
    <row r="40" spans="1:6" ht="4.5" customHeight="1">
      <c r="A40" s="78"/>
      <c r="B40" s="78"/>
      <c r="C40" s="78"/>
      <c r="D40" s="78"/>
      <c r="E40" s="78"/>
      <c r="F40" s="78"/>
    </row>
    <row r="41" spans="1:7" ht="31.5" customHeight="1">
      <c r="A41" s="79" t="s">
        <v>69</v>
      </c>
      <c r="B41" s="79"/>
      <c r="C41" s="79"/>
      <c r="D41" s="79"/>
      <c r="E41" s="79"/>
      <c r="F41" s="79"/>
      <c r="G41" s="79"/>
    </row>
    <row r="42" spans="1:7" ht="12.75">
      <c r="A42" s="80" t="s">
        <v>98</v>
      </c>
      <c r="B42" s="81"/>
      <c r="C42" s="81"/>
      <c r="D42" s="81"/>
      <c r="E42" s="81"/>
      <c r="F42" s="81"/>
      <c r="G42" s="82"/>
    </row>
    <row r="43" spans="1:7" ht="14.25" customHeight="1">
      <c r="A43" s="83" t="s">
        <v>2</v>
      </c>
      <c r="B43" s="10" t="s">
        <v>3</v>
      </c>
      <c r="C43" s="84" t="s">
        <v>99</v>
      </c>
      <c r="D43" s="11" t="s">
        <v>100</v>
      </c>
      <c r="E43" s="12" t="s">
        <v>101</v>
      </c>
      <c r="F43" s="66" t="s">
        <v>7</v>
      </c>
      <c r="G43" s="14"/>
    </row>
    <row r="44" spans="1:7" ht="14.25" customHeight="1">
      <c r="A44" s="85"/>
      <c r="B44" s="60"/>
      <c r="C44" s="86"/>
      <c r="D44" s="60"/>
      <c r="E44" s="87"/>
      <c r="F44" s="67"/>
      <c r="G44" s="20"/>
    </row>
    <row r="45" spans="1:7" ht="14.25" customHeight="1">
      <c r="A45" s="21" t="s">
        <v>32</v>
      </c>
      <c r="B45" s="60" t="s">
        <v>36</v>
      </c>
      <c r="C45" s="23">
        <v>43440</v>
      </c>
      <c r="D45" s="23">
        <f>C45+1</f>
        <v>43441</v>
      </c>
      <c r="E45" s="88">
        <f>D45+3</f>
        <v>43444</v>
      </c>
      <c r="F45" s="68" t="s">
        <v>10</v>
      </c>
      <c r="G45" s="20" t="s">
        <v>102</v>
      </c>
    </row>
    <row r="46" spans="1:7" ht="14.25" customHeight="1">
      <c r="A46" s="21" t="s">
        <v>32</v>
      </c>
      <c r="B46" s="60" t="s">
        <v>38</v>
      </c>
      <c r="C46" s="23">
        <f>C45+7</f>
        <v>43447</v>
      </c>
      <c r="D46" s="23">
        <f>C46+1</f>
        <v>43448</v>
      </c>
      <c r="E46" s="88">
        <f>D46+3</f>
        <v>43451</v>
      </c>
      <c r="F46" s="68" t="s">
        <v>13</v>
      </c>
      <c r="G46" s="20" t="s">
        <v>103</v>
      </c>
    </row>
    <row r="47" spans="1:7" ht="14.25" customHeight="1">
      <c r="A47" s="21" t="s">
        <v>32</v>
      </c>
      <c r="B47" s="60" t="s">
        <v>39</v>
      </c>
      <c r="C47" s="23">
        <f>C46+7</f>
        <v>43454</v>
      </c>
      <c r="D47" s="23">
        <f>C47+1</f>
        <v>43455</v>
      </c>
      <c r="E47" s="88">
        <f>D47+3</f>
        <v>43458</v>
      </c>
      <c r="F47" s="89" t="s">
        <v>15</v>
      </c>
      <c r="G47" s="90" t="s">
        <v>104</v>
      </c>
    </row>
    <row r="48" spans="1:7" ht="14.25" customHeight="1">
      <c r="A48" s="21" t="s">
        <v>14</v>
      </c>
      <c r="B48" s="60" t="s">
        <v>14</v>
      </c>
      <c r="C48" s="23">
        <f>C47+7</f>
        <v>43461</v>
      </c>
      <c r="D48" s="23">
        <f>C48+1</f>
        <v>43462</v>
      </c>
      <c r="E48" s="88">
        <f>D48+3</f>
        <v>43465</v>
      </c>
      <c r="F48" s="89"/>
      <c r="G48" s="90"/>
    </row>
    <row r="49" spans="1:7" ht="13.5">
      <c r="A49" s="5" t="s">
        <v>105</v>
      </c>
      <c r="B49" s="6"/>
      <c r="C49" s="6"/>
      <c r="D49" s="6"/>
      <c r="E49" s="6"/>
      <c r="F49" s="6"/>
      <c r="G49" s="7"/>
    </row>
    <row r="50" spans="1:7" ht="12.75">
      <c r="A50" s="83" t="s">
        <v>2</v>
      </c>
      <c r="B50" s="10" t="s">
        <v>3</v>
      </c>
      <c r="C50" s="84" t="s">
        <v>99</v>
      </c>
      <c r="D50" s="11" t="s">
        <v>106</v>
      </c>
      <c r="E50" s="12" t="s">
        <v>107</v>
      </c>
      <c r="F50" s="13" t="s">
        <v>7</v>
      </c>
      <c r="G50" s="14"/>
    </row>
    <row r="51" spans="1:7" ht="12.75">
      <c r="A51" s="85"/>
      <c r="B51" s="60"/>
      <c r="C51" s="86"/>
      <c r="D51" s="60"/>
      <c r="E51" s="87"/>
      <c r="F51" s="19"/>
      <c r="G51" s="20"/>
    </row>
    <row r="52" spans="1:7" ht="12.75">
      <c r="A52" s="21" t="s">
        <v>32</v>
      </c>
      <c r="B52" s="60" t="s">
        <v>36</v>
      </c>
      <c r="C52" s="23">
        <v>43440</v>
      </c>
      <c r="D52" s="23">
        <f>C52+1</f>
        <v>43441</v>
      </c>
      <c r="E52" s="24">
        <f>D52+4</f>
        <v>43445</v>
      </c>
      <c r="F52" s="25" t="s">
        <v>10</v>
      </c>
      <c r="G52" s="20" t="s">
        <v>102</v>
      </c>
    </row>
    <row r="53" spans="1:7" ht="12.75">
      <c r="A53" s="21" t="s">
        <v>32</v>
      </c>
      <c r="B53" s="60" t="s">
        <v>38</v>
      </c>
      <c r="C53" s="23">
        <f>C52+7</f>
        <v>43447</v>
      </c>
      <c r="D53" s="23">
        <f>C53+1</f>
        <v>43448</v>
      </c>
      <c r="E53" s="24">
        <f>D53+4</f>
        <v>43452</v>
      </c>
      <c r="F53" s="25" t="s">
        <v>13</v>
      </c>
      <c r="G53" s="20" t="s">
        <v>103</v>
      </c>
    </row>
    <row r="54" spans="1:7" ht="12.75">
      <c r="A54" s="21" t="s">
        <v>32</v>
      </c>
      <c r="B54" s="60" t="s">
        <v>39</v>
      </c>
      <c r="C54" s="23">
        <f>C53+7</f>
        <v>43454</v>
      </c>
      <c r="D54" s="23">
        <f>C54+1</f>
        <v>43455</v>
      </c>
      <c r="E54" s="24">
        <f>D54+4</f>
        <v>43459</v>
      </c>
      <c r="F54" s="25" t="s">
        <v>15</v>
      </c>
      <c r="G54" s="20" t="s">
        <v>104</v>
      </c>
    </row>
    <row r="55" spans="1:7" ht="13.5">
      <c r="A55" s="28" t="s">
        <v>14</v>
      </c>
      <c r="B55" s="91" t="s">
        <v>14</v>
      </c>
      <c r="C55" s="30">
        <f>C54+7</f>
        <v>43461</v>
      </c>
      <c r="D55" s="30">
        <f>C55+1</f>
        <v>43462</v>
      </c>
      <c r="E55" s="31">
        <f>D55+4</f>
        <v>43466</v>
      </c>
      <c r="F55" s="92"/>
      <c r="G55" s="93"/>
    </row>
    <row r="56" spans="1:7" ht="12.75">
      <c r="A56" s="47"/>
      <c r="B56" s="49"/>
      <c r="C56" s="49"/>
      <c r="D56" s="49"/>
      <c r="E56" s="49"/>
      <c r="F56" s="94"/>
      <c r="G56" s="95"/>
    </row>
    <row r="57" spans="1:7" ht="12.75">
      <c r="A57" s="50" t="s">
        <v>62</v>
      </c>
      <c r="B57" s="46"/>
      <c r="C57" s="50"/>
      <c r="D57" s="50" t="s">
        <v>63</v>
      </c>
      <c r="F57" s="46"/>
      <c r="G57" s="46"/>
    </row>
    <row r="58" spans="1:7" ht="12.75">
      <c r="A58" s="50" t="s">
        <v>64</v>
      </c>
      <c r="B58" s="46"/>
      <c r="C58" s="46"/>
      <c r="D58" s="50" t="s">
        <v>65</v>
      </c>
      <c r="F58" s="46"/>
      <c r="G58" s="46"/>
    </row>
    <row r="59" spans="1:7" ht="12.75">
      <c r="A59" s="50"/>
      <c r="B59" s="46"/>
      <c r="C59" s="46"/>
      <c r="D59" s="50"/>
      <c r="F59" s="46"/>
      <c r="G59" s="46"/>
    </row>
    <row r="60" spans="1:7" ht="12.75">
      <c r="A60" s="96" t="s">
        <v>66</v>
      </c>
      <c r="B60" s="46"/>
      <c r="C60" s="46"/>
      <c r="D60" s="46"/>
      <c r="E60" s="46"/>
      <c r="F60" s="46"/>
      <c r="G60" s="46"/>
    </row>
    <row r="62" ht="12.75">
      <c r="A62" s="96" t="s">
        <v>67</v>
      </c>
    </row>
    <row r="63" ht="12.75">
      <c r="A63" s="96" t="s">
        <v>68</v>
      </c>
    </row>
    <row r="65" ht="12.75">
      <c r="A65" s="96" t="s">
        <v>108</v>
      </c>
    </row>
    <row r="66" ht="12.75">
      <c r="A66" s="96" t="s">
        <v>68</v>
      </c>
    </row>
  </sheetData>
  <sheetProtection/>
  <mergeCells count="38">
    <mergeCell ref="A1:G1"/>
    <mergeCell ref="A2:G2"/>
    <mergeCell ref="A19:G19"/>
    <mergeCell ref="A27:G27"/>
    <mergeCell ref="A40:F40"/>
    <mergeCell ref="A41:G41"/>
    <mergeCell ref="A42:G42"/>
    <mergeCell ref="A49:G49"/>
    <mergeCell ref="A3:A4"/>
    <mergeCell ref="A20:A21"/>
    <mergeCell ref="A28:A29"/>
    <mergeCell ref="A43:A44"/>
    <mergeCell ref="A50:A51"/>
    <mergeCell ref="B3:B4"/>
    <mergeCell ref="B20:B21"/>
    <mergeCell ref="B28:B29"/>
    <mergeCell ref="B43:B44"/>
    <mergeCell ref="B50:B51"/>
    <mergeCell ref="C3:C4"/>
    <mergeCell ref="C20:C21"/>
    <mergeCell ref="C28:C29"/>
    <mergeCell ref="C43:C44"/>
    <mergeCell ref="C50:C51"/>
    <mergeCell ref="D3:D4"/>
    <mergeCell ref="D20:D21"/>
    <mergeCell ref="D28:D29"/>
    <mergeCell ref="D43:D44"/>
    <mergeCell ref="D50:D51"/>
    <mergeCell ref="E3:E4"/>
    <mergeCell ref="E20:E21"/>
    <mergeCell ref="E28:E29"/>
    <mergeCell ref="E43:E44"/>
    <mergeCell ref="E50:E51"/>
    <mergeCell ref="F3:F4"/>
    <mergeCell ref="F20:F21"/>
    <mergeCell ref="F28:F29"/>
    <mergeCell ref="F43:F44"/>
    <mergeCell ref="F50:F51"/>
  </mergeCells>
  <printOptions/>
  <pageMargins left="0.75" right="0.51" top="1.22" bottom="1.5" header="0.51" footer="0.35"/>
  <pageSetup horizontalDpi="600" verticalDpi="600" orientation="portrait" paperSize="9" scale="91"/>
  <headerFooter>
    <oddHeader>&amp;L&amp;"Times New Roman"&amp;14&amp;X&amp;G     &amp;16DAILAN BRIGHT INTERNATIONAL LOGISTICS.CO.,LTD&amp;C&amp;"华文行楷"&amp;22&amp;B大连柏瑞德国际物流有限公司</oddHeader>
    <oddFooter>&amp;L&amp;16&amp;X&amp;B地址：大连市中山区人民路时代广场B座3306室              直线：66667620/21/22/25/26/27/29/31/32
电话：0411-82799119（总机）传真：0411-82799115/116     直线：82779512/13/15/17 88079815/16
邮箱：info@brightup.net                                网址：www.brightup.net
&amp;R&amp;P/&amp;N</oddFooter>
  </headerFooter>
  <rowBreaks count="2" manualBreakCount="2">
    <brk id="40" max="6" man="1"/>
    <brk id="68" max="255" man="1"/>
  </rowBreaks>
  <colBreaks count="1" manualBreakCount="1">
    <brk id="7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SheetLayoutView="100" workbookViewId="0" topLeftCell="A1">
      <selection activeCell="C24" sqref="C24"/>
    </sheetView>
  </sheetViews>
  <sheetFormatPr defaultColWidth="9.00390625" defaultRowHeight="14.25"/>
  <cols>
    <col min="1" max="1" width="26.25390625" style="1" customWidth="1"/>
    <col min="2" max="2" width="9.875" style="1" customWidth="1"/>
    <col min="3" max="3" width="10.25390625" style="1" customWidth="1"/>
    <col min="4" max="4" width="10.375" style="1" customWidth="1"/>
    <col min="5" max="5" width="10.375" style="1" bestFit="1" customWidth="1"/>
    <col min="6" max="6" width="20.625" style="1" customWidth="1"/>
    <col min="7" max="7" width="7.00390625" style="1" customWidth="1"/>
    <col min="8" max="255" width="9.00390625" style="1" customWidth="1"/>
    <col min="256" max="256" width="9.00390625" style="2" customWidth="1"/>
  </cols>
  <sheetData>
    <row r="1" spans="1:7" s="1" customFormat="1" ht="33.75" customHeight="1">
      <c r="A1" s="3" t="s">
        <v>109</v>
      </c>
      <c r="B1" s="3"/>
      <c r="C1" s="3"/>
      <c r="D1" s="3"/>
      <c r="E1" s="3"/>
      <c r="F1" s="3"/>
      <c r="G1" s="4"/>
    </row>
    <row r="2" spans="1:7" s="1" customFormat="1" ht="14.25" customHeight="1">
      <c r="A2" s="5" t="s">
        <v>110</v>
      </c>
      <c r="B2" s="6"/>
      <c r="C2" s="6"/>
      <c r="D2" s="6"/>
      <c r="E2" s="6"/>
      <c r="F2" s="7"/>
      <c r="G2" s="8"/>
    </row>
    <row r="3" spans="1:7" s="1" customFormat="1" ht="15" customHeight="1">
      <c r="A3" s="9" t="s">
        <v>2</v>
      </c>
      <c r="B3" s="10" t="s">
        <v>3</v>
      </c>
      <c r="C3" s="11" t="s">
        <v>111</v>
      </c>
      <c r="D3" s="12" t="s">
        <v>112</v>
      </c>
      <c r="E3" s="13" t="s">
        <v>7</v>
      </c>
      <c r="F3" s="14" t="s">
        <v>113</v>
      </c>
      <c r="G3" s="8"/>
    </row>
    <row r="4" spans="1:7" s="1" customFormat="1" ht="15" customHeight="1">
      <c r="A4" s="15"/>
      <c r="B4" s="16"/>
      <c r="C4" s="17"/>
      <c r="D4" s="18"/>
      <c r="E4" s="19"/>
      <c r="F4" s="20"/>
      <c r="G4" s="8"/>
    </row>
    <row r="5" spans="1:7" s="1" customFormat="1" ht="14.25" customHeight="1">
      <c r="A5" s="21" t="s">
        <v>114</v>
      </c>
      <c r="B5" s="22" t="s">
        <v>115</v>
      </c>
      <c r="C5" s="23">
        <v>43437</v>
      </c>
      <c r="D5" s="24">
        <f aca="true" t="shared" si="0" ref="D5:D14">C5+3</f>
        <v>43440</v>
      </c>
      <c r="E5" s="25" t="s">
        <v>10</v>
      </c>
      <c r="F5" s="20" t="s">
        <v>116</v>
      </c>
      <c r="G5" s="8"/>
    </row>
    <row r="6" spans="1:6" s="1" customFormat="1" ht="14.25" customHeight="1">
      <c r="A6" s="21" t="s">
        <v>114</v>
      </c>
      <c r="B6" s="22" t="s">
        <v>117</v>
      </c>
      <c r="C6" s="23">
        <f>C5+4</f>
        <v>43441</v>
      </c>
      <c r="D6" s="24">
        <f t="shared" si="0"/>
        <v>43444</v>
      </c>
      <c r="E6" s="25" t="s">
        <v>13</v>
      </c>
      <c r="F6" s="20" t="s">
        <v>116</v>
      </c>
    </row>
    <row r="7" spans="1:6" s="1" customFormat="1" ht="14.25" customHeight="1">
      <c r="A7" s="21" t="s">
        <v>114</v>
      </c>
      <c r="B7" s="22" t="s">
        <v>118</v>
      </c>
      <c r="C7" s="23">
        <f>C6+3</f>
        <v>43444</v>
      </c>
      <c r="D7" s="24">
        <f t="shared" si="0"/>
        <v>43447</v>
      </c>
      <c r="E7" s="25" t="s">
        <v>15</v>
      </c>
      <c r="F7" s="20" t="s">
        <v>119</v>
      </c>
    </row>
    <row r="8" spans="1:6" s="1" customFormat="1" ht="14.25" customHeight="1">
      <c r="A8" s="21" t="s">
        <v>114</v>
      </c>
      <c r="B8" s="22" t="s">
        <v>120</v>
      </c>
      <c r="C8" s="23">
        <f>C7+4</f>
        <v>43448</v>
      </c>
      <c r="D8" s="24">
        <f t="shared" si="0"/>
        <v>43451</v>
      </c>
      <c r="E8" s="25"/>
      <c r="F8" s="26"/>
    </row>
    <row r="9" spans="1:6" s="1" customFormat="1" ht="14.25" customHeight="1">
      <c r="A9" s="21" t="s">
        <v>114</v>
      </c>
      <c r="B9" s="22" t="s">
        <v>121</v>
      </c>
      <c r="C9" s="23">
        <f aca="true" t="shared" si="1" ref="C9:C14">C8+3</f>
        <v>43451</v>
      </c>
      <c r="D9" s="24">
        <f t="shared" si="0"/>
        <v>43454</v>
      </c>
      <c r="E9" s="25"/>
      <c r="F9" s="20"/>
    </row>
    <row r="10" spans="1:6" s="1" customFormat="1" ht="14.25" customHeight="1">
      <c r="A10" s="21" t="s">
        <v>114</v>
      </c>
      <c r="B10" s="22" t="s">
        <v>122</v>
      </c>
      <c r="C10" s="23">
        <f>C9+4</f>
        <v>43455</v>
      </c>
      <c r="D10" s="24">
        <f t="shared" si="0"/>
        <v>43458</v>
      </c>
      <c r="E10" s="25"/>
      <c r="F10" s="20"/>
    </row>
    <row r="11" spans="1:6" s="1" customFormat="1" ht="14.25" customHeight="1">
      <c r="A11" s="21" t="s">
        <v>114</v>
      </c>
      <c r="B11" s="22" t="s">
        <v>123</v>
      </c>
      <c r="C11" s="23">
        <f t="shared" si="1"/>
        <v>43458</v>
      </c>
      <c r="D11" s="24">
        <f t="shared" si="0"/>
        <v>43461</v>
      </c>
      <c r="E11" s="25"/>
      <c r="F11" s="20"/>
    </row>
    <row r="12" spans="1:6" s="1" customFormat="1" ht="14.25" customHeight="1">
      <c r="A12" s="21" t="s">
        <v>114</v>
      </c>
      <c r="B12" s="22" t="s">
        <v>124</v>
      </c>
      <c r="C12" s="23">
        <f>C11+4</f>
        <v>43462</v>
      </c>
      <c r="D12" s="24">
        <f t="shared" si="0"/>
        <v>43465</v>
      </c>
      <c r="E12" s="27"/>
      <c r="F12" s="24"/>
    </row>
    <row r="13" spans="1:6" s="1" customFormat="1" ht="12.75">
      <c r="A13" s="21" t="s">
        <v>114</v>
      </c>
      <c r="B13" s="22" t="s">
        <v>125</v>
      </c>
      <c r="C13" s="23">
        <f t="shared" si="1"/>
        <v>43465</v>
      </c>
      <c r="D13" s="24">
        <f t="shared" si="0"/>
        <v>43468</v>
      </c>
      <c r="E13" s="27"/>
      <c r="F13" s="24"/>
    </row>
    <row r="14" spans="1:6" s="1" customFormat="1" ht="13.5">
      <c r="A14" s="28" t="s">
        <v>114</v>
      </c>
      <c r="B14" s="29" t="s">
        <v>126</v>
      </c>
      <c r="C14" s="30">
        <f>C13+4</f>
        <v>43469</v>
      </c>
      <c r="D14" s="31">
        <f t="shared" si="0"/>
        <v>43472</v>
      </c>
      <c r="E14" s="32"/>
      <c r="F14" s="31"/>
    </row>
    <row r="15" spans="1:6" s="1" customFormat="1" ht="14.25" customHeight="1">
      <c r="A15" s="33" t="s">
        <v>127</v>
      </c>
      <c r="B15" s="34"/>
      <c r="C15" s="34"/>
      <c r="D15" s="34"/>
      <c r="E15" s="34"/>
      <c r="F15" s="35"/>
    </row>
    <row r="16" spans="1:6" s="1" customFormat="1" ht="24" customHeight="1">
      <c r="A16" s="9" t="s">
        <v>2</v>
      </c>
      <c r="B16" s="10" t="s">
        <v>3</v>
      </c>
      <c r="C16" s="11" t="s">
        <v>128</v>
      </c>
      <c r="D16" s="12" t="s">
        <v>129</v>
      </c>
      <c r="E16" s="13" t="s">
        <v>7</v>
      </c>
      <c r="F16" s="14" t="s">
        <v>130</v>
      </c>
    </row>
    <row r="17" spans="1:6" s="1" customFormat="1" ht="18" customHeight="1">
      <c r="A17" s="15"/>
      <c r="B17" s="16"/>
      <c r="C17" s="16"/>
      <c r="D17" s="18"/>
      <c r="E17" s="19"/>
      <c r="F17" s="20"/>
    </row>
    <row r="18" spans="1:6" s="1" customFormat="1" ht="14.25" customHeight="1">
      <c r="A18" s="36" t="s">
        <v>114</v>
      </c>
      <c r="B18" s="37" t="s">
        <v>115</v>
      </c>
      <c r="C18" s="38">
        <v>43437</v>
      </c>
      <c r="D18" s="24">
        <f aca="true" t="shared" si="2" ref="D18:D31">C18+2</f>
        <v>43439</v>
      </c>
      <c r="E18" s="25" t="s">
        <v>10</v>
      </c>
      <c r="F18" s="20" t="s">
        <v>131</v>
      </c>
    </row>
    <row r="19" spans="1:6" s="1" customFormat="1" ht="14.25" customHeight="1">
      <c r="A19" s="36" t="s">
        <v>114</v>
      </c>
      <c r="B19" s="37" t="s">
        <v>132</v>
      </c>
      <c r="C19" s="37">
        <f>C18+2</f>
        <v>43439</v>
      </c>
      <c r="D19" s="24">
        <f t="shared" si="2"/>
        <v>43441</v>
      </c>
      <c r="E19" s="25" t="s">
        <v>13</v>
      </c>
      <c r="F19" s="20" t="s">
        <v>133</v>
      </c>
    </row>
    <row r="20" spans="1:6" s="1" customFormat="1" ht="12.75">
      <c r="A20" s="36" t="s">
        <v>114</v>
      </c>
      <c r="B20" s="37" t="s">
        <v>117</v>
      </c>
      <c r="C20" s="37">
        <f>C19+2</f>
        <v>43441</v>
      </c>
      <c r="D20" s="24">
        <f t="shared" si="2"/>
        <v>43443</v>
      </c>
      <c r="E20" s="25" t="s">
        <v>15</v>
      </c>
      <c r="F20" s="20" t="s">
        <v>134</v>
      </c>
    </row>
    <row r="21" spans="1:6" s="1" customFormat="1" ht="14.25" customHeight="1">
      <c r="A21" s="36" t="s">
        <v>114</v>
      </c>
      <c r="B21" s="37" t="s">
        <v>118</v>
      </c>
      <c r="C21" s="38">
        <f>C20+3</f>
        <v>43444</v>
      </c>
      <c r="D21" s="24">
        <f t="shared" si="2"/>
        <v>43446</v>
      </c>
      <c r="E21" s="25"/>
      <c r="F21" s="26"/>
    </row>
    <row r="22" spans="1:6" s="1" customFormat="1" ht="14.25" customHeight="1">
      <c r="A22" s="36" t="s">
        <v>114</v>
      </c>
      <c r="B22" s="37" t="s">
        <v>135</v>
      </c>
      <c r="C22" s="38">
        <f>C21+2</f>
        <v>43446</v>
      </c>
      <c r="D22" s="24">
        <f t="shared" si="2"/>
        <v>43448</v>
      </c>
      <c r="E22" s="27"/>
      <c r="F22" s="24"/>
    </row>
    <row r="23" spans="1:6" s="1" customFormat="1" ht="14.25" customHeight="1">
      <c r="A23" s="36" t="s">
        <v>114</v>
      </c>
      <c r="B23" s="37" t="s">
        <v>120</v>
      </c>
      <c r="C23" s="38">
        <f>C22+2</f>
        <v>43448</v>
      </c>
      <c r="D23" s="24">
        <f t="shared" si="2"/>
        <v>43450</v>
      </c>
      <c r="E23" s="27"/>
      <c r="F23" s="24"/>
    </row>
    <row r="24" spans="1:6" s="1" customFormat="1" ht="14.25" customHeight="1">
      <c r="A24" s="36" t="s">
        <v>114</v>
      </c>
      <c r="B24" s="37" t="s">
        <v>121</v>
      </c>
      <c r="C24" s="38">
        <f>C23+3</f>
        <v>43451</v>
      </c>
      <c r="D24" s="24">
        <f t="shared" si="2"/>
        <v>43453</v>
      </c>
      <c r="E24" s="27"/>
      <c r="F24" s="24"/>
    </row>
    <row r="25" spans="1:6" s="1" customFormat="1" ht="14.25" customHeight="1">
      <c r="A25" s="36" t="s">
        <v>114</v>
      </c>
      <c r="B25" s="37" t="s">
        <v>136</v>
      </c>
      <c r="C25" s="38">
        <f>C24+2</f>
        <v>43453</v>
      </c>
      <c r="D25" s="24">
        <f t="shared" si="2"/>
        <v>43455</v>
      </c>
      <c r="E25" s="27"/>
      <c r="F25" s="24"/>
    </row>
    <row r="26" spans="1:6" s="1" customFormat="1" ht="14.25" customHeight="1">
      <c r="A26" s="36" t="s">
        <v>114</v>
      </c>
      <c r="B26" s="37" t="s">
        <v>122</v>
      </c>
      <c r="C26" s="38">
        <f>C25+2</f>
        <v>43455</v>
      </c>
      <c r="D26" s="24">
        <f t="shared" si="2"/>
        <v>43457</v>
      </c>
      <c r="E26" s="27"/>
      <c r="F26" s="24"/>
    </row>
    <row r="27" spans="1:6" s="1" customFormat="1" ht="14.25" customHeight="1">
      <c r="A27" s="36" t="s">
        <v>114</v>
      </c>
      <c r="B27" s="37" t="s">
        <v>123</v>
      </c>
      <c r="C27" s="38">
        <f>C26+3</f>
        <v>43458</v>
      </c>
      <c r="D27" s="24">
        <f t="shared" si="2"/>
        <v>43460</v>
      </c>
      <c r="E27" s="27"/>
      <c r="F27" s="24"/>
    </row>
    <row r="28" spans="1:6" s="1" customFormat="1" ht="12.75">
      <c r="A28" s="36" t="s">
        <v>114</v>
      </c>
      <c r="B28" s="37" t="s">
        <v>137</v>
      </c>
      <c r="C28" s="39">
        <f>C27+2</f>
        <v>43460</v>
      </c>
      <c r="D28" s="24">
        <f t="shared" si="2"/>
        <v>43462</v>
      </c>
      <c r="E28" s="27"/>
      <c r="F28" s="24"/>
    </row>
    <row r="29" spans="1:6" s="1" customFormat="1" ht="12.75">
      <c r="A29" s="36" t="s">
        <v>114</v>
      </c>
      <c r="B29" s="37" t="s">
        <v>124</v>
      </c>
      <c r="C29" s="39">
        <f>C28+2</f>
        <v>43462</v>
      </c>
      <c r="D29" s="24">
        <f t="shared" si="2"/>
        <v>43464</v>
      </c>
      <c r="E29" s="27"/>
      <c r="F29" s="24"/>
    </row>
    <row r="30" spans="1:6" s="1" customFormat="1" ht="12.75">
      <c r="A30" s="36" t="s">
        <v>114</v>
      </c>
      <c r="B30" s="37" t="s">
        <v>125</v>
      </c>
      <c r="C30" s="39">
        <f>C29+3</f>
        <v>43465</v>
      </c>
      <c r="D30" s="24">
        <f t="shared" si="2"/>
        <v>43467</v>
      </c>
      <c r="E30" s="27"/>
      <c r="F30" s="24"/>
    </row>
    <row r="31" spans="1:6" s="1" customFormat="1" ht="13.5">
      <c r="A31" s="40" t="s">
        <v>114</v>
      </c>
      <c r="B31" s="41" t="s">
        <v>138</v>
      </c>
      <c r="C31" s="42">
        <f>C30+2</f>
        <v>43467</v>
      </c>
      <c r="D31" s="31">
        <f t="shared" si="2"/>
        <v>43469</v>
      </c>
      <c r="E31" s="32"/>
      <c r="F31" s="31"/>
    </row>
    <row r="32" spans="1:6" s="1" customFormat="1" ht="14.25" customHeight="1">
      <c r="A32" s="43" t="s">
        <v>139</v>
      </c>
      <c r="B32" s="44"/>
      <c r="C32" s="44"/>
      <c r="D32" s="44"/>
      <c r="E32" s="44"/>
      <c r="F32" s="45"/>
    </row>
    <row r="33" spans="1:6" s="1" customFormat="1" ht="14.25" customHeight="1">
      <c r="A33" s="9" t="s">
        <v>2</v>
      </c>
      <c r="B33" s="10" t="s">
        <v>3</v>
      </c>
      <c r="C33" s="11" t="s">
        <v>111</v>
      </c>
      <c r="D33" s="12" t="s">
        <v>140</v>
      </c>
      <c r="E33" s="13" t="s">
        <v>7</v>
      </c>
      <c r="F33" s="14" t="s">
        <v>113</v>
      </c>
    </row>
    <row r="34" spans="1:6" s="1" customFormat="1" ht="14.25" customHeight="1">
      <c r="A34" s="15"/>
      <c r="B34" s="16"/>
      <c r="C34" s="17"/>
      <c r="D34" s="18"/>
      <c r="E34" s="19"/>
      <c r="F34" s="20"/>
    </row>
    <row r="35" spans="1:6" s="1" customFormat="1" ht="14.25" customHeight="1">
      <c r="A35" s="21" t="s">
        <v>114</v>
      </c>
      <c r="B35" s="22" t="s">
        <v>115</v>
      </c>
      <c r="C35" s="23">
        <v>43437</v>
      </c>
      <c r="D35" s="24">
        <f>C35+4</f>
        <v>43441</v>
      </c>
      <c r="E35" s="25" t="s">
        <v>10</v>
      </c>
      <c r="F35" s="20" t="s">
        <v>116</v>
      </c>
    </row>
    <row r="36" spans="1:6" s="1" customFormat="1" ht="12.75">
      <c r="A36" s="21" t="s">
        <v>114</v>
      </c>
      <c r="B36" s="22" t="s">
        <v>117</v>
      </c>
      <c r="C36" s="23">
        <f aca="true" t="shared" si="3" ref="C36:C40">C35+4</f>
        <v>43441</v>
      </c>
      <c r="D36" s="24">
        <f>C36+3</f>
        <v>43444</v>
      </c>
      <c r="E36" s="25" t="s">
        <v>13</v>
      </c>
      <c r="F36" s="20" t="s">
        <v>116</v>
      </c>
    </row>
    <row r="37" spans="1:6" s="1" customFormat="1" ht="12.75">
      <c r="A37" s="21" t="s">
        <v>114</v>
      </c>
      <c r="B37" s="22" t="s">
        <v>118</v>
      </c>
      <c r="C37" s="23">
        <f aca="true" t="shared" si="4" ref="C37:C41">C36+3</f>
        <v>43444</v>
      </c>
      <c r="D37" s="24">
        <f>C37+4</f>
        <v>43448</v>
      </c>
      <c r="E37" s="25" t="s">
        <v>15</v>
      </c>
      <c r="F37" s="20" t="s">
        <v>119</v>
      </c>
    </row>
    <row r="38" spans="1:6" s="1" customFormat="1" ht="12.75">
      <c r="A38" s="21" t="s">
        <v>114</v>
      </c>
      <c r="B38" s="22" t="s">
        <v>120</v>
      </c>
      <c r="C38" s="23">
        <f t="shared" si="3"/>
        <v>43448</v>
      </c>
      <c r="D38" s="24">
        <f>C38+3</f>
        <v>43451</v>
      </c>
      <c r="E38" s="25"/>
      <c r="F38" s="26"/>
    </row>
    <row r="39" spans="1:6" s="1" customFormat="1" ht="12.75">
      <c r="A39" s="21" t="s">
        <v>114</v>
      </c>
      <c r="B39" s="22" t="s">
        <v>121</v>
      </c>
      <c r="C39" s="23">
        <f t="shared" si="4"/>
        <v>43451</v>
      </c>
      <c r="D39" s="24">
        <f aca="true" t="shared" si="5" ref="D39:D44">C39+4</f>
        <v>43455</v>
      </c>
      <c r="E39" s="25"/>
      <c r="F39" s="20"/>
    </row>
    <row r="40" spans="1:6" s="1" customFormat="1" ht="12.75">
      <c r="A40" s="21" t="s">
        <v>114</v>
      </c>
      <c r="B40" s="22" t="s">
        <v>122</v>
      </c>
      <c r="C40" s="23">
        <f t="shared" si="3"/>
        <v>43455</v>
      </c>
      <c r="D40" s="24">
        <f>C40+3</f>
        <v>43458</v>
      </c>
      <c r="E40" s="25"/>
      <c r="F40" s="20"/>
    </row>
    <row r="41" spans="1:6" s="1" customFormat="1" ht="12.75">
      <c r="A41" s="21" t="s">
        <v>114</v>
      </c>
      <c r="B41" s="22" t="s">
        <v>123</v>
      </c>
      <c r="C41" s="23">
        <f t="shared" si="4"/>
        <v>43458</v>
      </c>
      <c r="D41" s="24">
        <f t="shared" si="5"/>
        <v>43462</v>
      </c>
      <c r="E41" s="25"/>
      <c r="F41" s="20"/>
    </row>
    <row r="42" spans="1:6" s="1" customFormat="1" ht="12.75">
      <c r="A42" s="21" t="s">
        <v>114</v>
      </c>
      <c r="B42" s="22" t="s">
        <v>124</v>
      </c>
      <c r="C42" s="23">
        <f>C41+4</f>
        <v>43462</v>
      </c>
      <c r="D42" s="24">
        <f>C42+3</f>
        <v>43465</v>
      </c>
      <c r="E42" s="27"/>
      <c r="F42" s="24"/>
    </row>
    <row r="43" spans="1:7" s="1" customFormat="1" ht="12.75">
      <c r="A43" s="21" t="s">
        <v>114</v>
      </c>
      <c r="B43" s="22" t="s">
        <v>125</v>
      </c>
      <c r="C43" s="23">
        <f>C42+3</f>
        <v>43465</v>
      </c>
      <c r="D43" s="24">
        <f t="shared" si="5"/>
        <v>43469</v>
      </c>
      <c r="E43" s="27"/>
      <c r="F43" s="24"/>
      <c r="G43" s="46"/>
    </row>
    <row r="44" spans="1:7" s="1" customFormat="1" ht="13.5">
      <c r="A44" s="28" t="s">
        <v>114</v>
      </c>
      <c r="B44" s="29" t="s">
        <v>126</v>
      </c>
      <c r="C44" s="30">
        <f>C43+4</f>
        <v>43469</v>
      </c>
      <c r="D44" s="31">
        <f>C44+3</f>
        <v>43472</v>
      </c>
      <c r="E44" s="32"/>
      <c r="F44" s="31"/>
      <c r="G44" s="46"/>
    </row>
    <row r="45" spans="1:7" s="1" customFormat="1" ht="12.75">
      <c r="A45" s="47"/>
      <c r="B45" s="48"/>
      <c r="C45" s="49"/>
      <c r="D45" s="49"/>
      <c r="E45" s="49"/>
      <c r="F45" s="49"/>
      <c r="G45" s="46"/>
    </row>
    <row r="46" spans="1:7" s="1" customFormat="1" ht="12.75">
      <c r="A46" s="50" t="s">
        <v>62</v>
      </c>
      <c r="B46" s="46"/>
      <c r="C46" s="50"/>
      <c r="D46" s="50" t="s">
        <v>141</v>
      </c>
      <c r="F46" s="46"/>
      <c r="G46" s="46"/>
    </row>
    <row r="47" spans="1:6" ht="12.75">
      <c r="A47" s="50" t="s">
        <v>64</v>
      </c>
      <c r="B47" s="46"/>
      <c r="C47" s="46"/>
      <c r="D47" s="50" t="s">
        <v>65</v>
      </c>
      <c r="F47" s="46"/>
    </row>
  </sheetData>
  <sheetProtection/>
  <mergeCells count="21">
    <mergeCell ref="A1:F1"/>
    <mergeCell ref="A2:F2"/>
    <mergeCell ref="A15:F15"/>
    <mergeCell ref="A32:F32"/>
    <mergeCell ref="A3:A4"/>
    <mergeCell ref="A16:A17"/>
    <mergeCell ref="A33:A34"/>
    <mergeCell ref="B3:B4"/>
    <mergeCell ref="B16:B17"/>
    <mergeCell ref="B33:B34"/>
    <mergeCell ref="C3:C4"/>
    <mergeCell ref="C16:C17"/>
    <mergeCell ref="C33:C34"/>
    <mergeCell ref="D3:D4"/>
    <mergeCell ref="D16:D17"/>
    <mergeCell ref="D33:D34"/>
    <mergeCell ref="E3:E4"/>
    <mergeCell ref="E16:E17"/>
    <mergeCell ref="E33:E34"/>
    <mergeCell ref="F3:F4"/>
    <mergeCell ref="F33:F34"/>
  </mergeCells>
  <printOptions/>
  <pageMargins left="0.85" right="0.51" top="1.22" bottom="1.5" header="0.51" footer="0.35"/>
  <pageSetup horizontalDpi="600" verticalDpi="600" orientation="portrait" paperSize="9" scale="91"/>
  <headerFooter>
    <oddHeader>&amp;L&amp;"Times New Roman"&amp;14&amp;X&amp;G     &amp;16DAILAN BRIGHT INTERNATIONAL LOGISTICS.CO.,LTD&amp;C&amp;"华文行楷"&amp;22&amp;B大连柏瑞德国际物流有限公司</oddHeader>
    <oddFooter>&amp;L&amp;16&amp;X&amp;B地址：大连市中山区人民路时代广场B座3306室              直线：66667620/21/22/25/26/27/29/31/32
电话：0411-82799119（总机）传真：0411-82799115/116     直线：82779512/13/15/17 88079815/16
邮箱：info@brightup.net                                网址：www.brightup.net
&amp;R&amp;P/&amp;N</oddFooter>
  </headerFooter>
  <colBreaks count="1" manualBreakCount="1">
    <brk id="7" max="65535" man="1"/>
  </colBreaks>
  <ignoredErrors>
    <ignoredError sqref="D36:D42 D12 D10 D8 D6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王雪影</cp:lastModifiedBy>
  <cp:lastPrinted>2018-01-29T01:25:39Z</cp:lastPrinted>
  <dcterms:created xsi:type="dcterms:W3CDTF">1996-12-17T01:32:42Z</dcterms:created>
  <dcterms:modified xsi:type="dcterms:W3CDTF">2018-12-10T01:28:44Z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  <property fmtid="{D5CDD505-2E9C-101B-9397-08002B2CF9AE}" pid="4" name="KSOReadingLayo">
    <vt:bool>false</vt:bool>
  </property>
</Properties>
</file>