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1"/>
  </bookViews>
  <sheets>
    <sheet name="韩国整箱" sheetId="1" r:id="rId1"/>
    <sheet name="韩国拼箱" sheetId="2" r:id="rId2"/>
  </sheets>
  <definedNames>
    <definedName name="_xlnm.Print_Area" localSheetId="0">'韩国整箱'!$A$1:$F$91</definedName>
  </definedNames>
  <calcPr fullCalcOnLoad="1"/>
</workbook>
</file>

<file path=xl/sharedStrings.xml><?xml version="1.0" encoding="utf-8"?>
<sst xmlns="http://schemas.openxmlformats.org/spreadsheetml/2006/main" count="380" uniqueCount="167">
  <si>
    <t xml:space="preserve"> 出口整箱船期表/韩国线-2018年12月份 </t>
  </si>
  <si>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</si>
  <si>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</si>
  <si>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</si>
  <si>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</si>
  <si>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</si>
  <si>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</si>
  <si>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</si>
  <si>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</si>
  <si>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高丽尊严   SUNNY COSMOS</t>
  </si>
  <si>
    <t>1822E</t>
  </si>
  <si>
    <t>截单时间：</t>
  </si>
  <si>
    <t>周四14:00前</t>
  </si>
  <si>
    <t>天敬天盛   SKY FLOWER</t>
  </si>
  <si>
    <t>1825E</t>
  </si>
  <si>
    <t>截货时间：</t>
  </si>
  <si>
    <t>周四16:00前</t>
  </si>
  <si>
    <t>1823E</t>
  </si>
  <si>
    <t>截关时间：</t>
  </si>
  <si>
    <t>周五16:00前</t>
  </si>
  <si>
    <t>1826E</t>
  </si>
  <si>
    <t>1824E</t>
  </si>
  <si>
    <t xml:space="preserve">周一直航:大连-釜山（三期）                              </t>
  </si>
  <si>
    <t>CARRIER:长锦/现代/高丽</t>
  </si>
  <si>
    <t>釜山
（周五）</t>
  </si>
  <si>
    <t>周五8:00-17:00</t>
  </si>
  <si>
    <t>现代芙洛拉  ALS FLORA</t>
  </si>
  <si>
    <t>010S</t>
  </si>
  <si>
    <t>周四11:00前</t>
  </si>
  <si>
    <t>CANCEL</t>
  </si>
  <si>
    <t>长锦诺桥    NORTH BRIDGE</t>
  </si>
  <si>
    <t>0012S</t>
  </si>
  <si>
    <t>现代正义    HARPY HUNTER</t>
  </si>
  <si>
    <t>009S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</si>
  <si>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</si>
  <si>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</si>
  <si>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</si>
  <si>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</si>
  <si>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</si>
  <si>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东暎釜山  PEGASUS PETA</t>
  </si>
  <si>
    <t>1827E</t>
  </si>
  <si>
    <t>周五14:00前</t>
  </si>
  <si>
    <t>东暎大连  PEGASUS YOTTA</t>
  </si>
  <si>
    <t>1828E</t>
  </si>
  <si>
    <t>周二16:00前</t>
  </si>
  <si>
    <t>1829E</t>
  </si>
  <si>
    <t xml:space="preserve">周四直航:大连-釜山（三期）                              </t>
  </si>
  <si>
    <t>CARRIER:达通</t>
  </si>
  <si>
    <t>大连
（周四）</t>
  </si>
  <si>
    <t>周二8:00-18:00</t>
  </si>
  <si>
    <t>大通宁波  EASLINE NINGBO</t>
  </si>
  <si>
    <r>
      <t>184</t>
    </r>
    <r>
      <rPr>
        <sz val="10"/>
        <rFont val="宋体"/>
        <family val="0"/>
      </rPr>
      <t>9</t>
    </r>
    <r>
      <rPr>
        <sz val="10"/>
        <rFont val="宋体"/>
        <family val="0"/>
      </rPr>
      <t>E</t>
    </r>
  </si>
  <si>
    <t>周一10:00前</t>
  </si>
  <si>
    <t>1850E</t>
  </si>
  <si>
    <t>周一16:00前</t>
  </si>
  <si>
    <t>1851E</t>
  </si>
  <si>
    <t>周三16:00前</t>
  </si>
  <si>
    <t>1852E</t>
  </si>
  <si>
    <t>1853E</t>
  </si>
  <si>
    <t xml:space="preserve">周五直航：大连-釜山（一期）                              </t>
  </si>
  <si>
    <t>CARRIER:斗宇</t>
  </si>
  <si>
    <t>大连
（周五）</t>
  </si>
  <si>
    <t>釜山
（周一）</t>
  </si>
  <si>
    <t>周三19:00-周四10:00</t>
  </si>
  <si>
    <t>东方之星  DOOWOO FAMILY</t>
  </si>
  <si>
    <t>1848E</t>
  </si>
  <si>
    <t>周三10:00前</t>
  </si>
  <si>
    <t>1849E</t>
  </si>
  <si>
    <t xml:space="preserve">周六直航:大连-釜山（一期）                               </t>
  </si>
  <si>
    <t>CARRIER:兴亚/高丽</t>
  </si>
  <si>
    <t>大连
（周六）</t>
  </si>
  <si>
    <t>周四10:00-周五10:00</t>
  </si>
  <si>
    <t>高丽三叶草 SUNNY IRIS</t>
  </si>
  <si>
    <t>1830E</t>
  </si>
  <si>
    <t>周三15:00前</t>
  </si>
  <si>
    <t>兴亚骄阳   HEUNG-A AKITA</t>
  </si>
  <si>
    <t>0098E</t>
  </si>
  <si>
    <t>1831E</t>
  </si>
  <si>
    <t>0099E</t>
  </si>
  <si>
    <t>1832E</t>
  </si>
  <si>
    <r>
      <t xml:space="preserve"> 出口整箱船期表/韩国线-2018年1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 xml:space="preserve">月份 </t>
    </r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</si>
  <si>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</si>
  <si>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</si>
  <si>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</si>
  <si>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</si>
  <si>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</si>
  <si>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奇云河   QIYUNHE</t>
  </si>
  <si>
    <t>0691E</t>
  </si>
  <si>
    <t>0693E</t>
  </si>
  <si>
    <t>0695E</t>
  </si>
  <si>
    <t>0697E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</si>
  <si>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</si>
  <si>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</si>
  <si>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</si>
  <si>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</si>
  <si>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周三19:00-周四11:00
周日19:00-周一11:00</t>
  </si>
  <si>
    <t>帕典   PADIAN 1</t>
  </si>
  <si>
    <t>7345E</t>
  </si>
  <si>
    <t>周三/五10:00前</t>
  </si>
  <si>
    <t>7347E</t>
  </si>
  <si>
    <t>周三/五16:00前</t>
  </si>
  <si>
    <t>7349E</t>
  </si>
  <si>
    <t>周四/一16:00前</t>
  </si>
  <si>
    <t>7351E</t>
  </si>
  <si>
    <t>7353E</t>
  </si>
  <si>
    <t>7355E</t>
  </si>
  <si>
    <t>7357E</t>
  </si>
  <si>
    <t>7359E</t>
  </si>
  <si>
    <t>7361E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</si>
  <si>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</si>
  <si>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</si>
  <si>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</si>
  <si>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</si>
  <si>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
周二/四16:00（周六11:00）</t>
  </si>
  <si>
    <t>飞龙  BIRYONG</t>
  </si>
  <si>
    <t>278D</t>
  </si>
  <si>
    <t>周一/三/五8:30前</t>
  </si>
  <si>
    <t>279D</t>
  </si>
  <si>
    <t>周一/三/五10:00前</t>
  </si>
  <si>
    <t>280D</t>
  </si>
  <si>
    <t>周一/三/五15:00前</t>
  </si>
  <si>
    <t>281D</t>
  </si>
  <si>
    <t>282D</t>
  </si>
  <si>
    <t>283D</t>
  </si>
  <si>
    <t>284D</t>
  </si>
  <si>
    <t>285D</t>
  </si>
  <si>
    <t>286D</t>
  </si>
  <si>
    <t>287D</t>
  </si>
  <si>
    <t>288D</t>
  </si>
  <si>
    <t>289D</t>
  </si>
  <si>
    <t>290D</t>
  </si>
  <si>
    <t>291D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</si>
  <si>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</si>
  <si>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</si>
  <si>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</si>
  <si>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</si>
  <si>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</si>
  <si>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>出口拼箱船期表/韩国线-2018年12月份</t>
  </si>
  <si>
    <t xml:space="preserve">周一釜山班:大连-釜山-日本偏港及中南美（一期）            </t>
  </si>
  <si>
    <t>周三10:00</t>
  </si>
  <si>
    <t>周三16:00</t>
  </si>
  <si>
    <t>周四15:00</t>
  </si>
  <si>
    <t>送货场地：</t>
  </si>
  <si>
    <t>胜通场地</t>
  </si>
  <si>
    <t>联系人：</t>
  </si>
  <si>
    <t>刘广良：0411-87598334</t>
  </si>
  <si>
    <t xml:space="preserve">周五釜山班：大连-釜山-日本偏港及中南美（一期）           </t>
  </si>
  <si>
    <t>周二10:00</t>
  </si>
  <si>
    <t>周二16:00</t>
  </si>
  <si>
    <t>周三15:00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</si>
  <si>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</si>
  <si>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</si>
  <si>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</si>
  <si>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</si>
  <si>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帕典      PADIAN 1</t>
  </si>
  <si>
    <t>周四10:00</t>
  </si>
  <si>
    <t>周四16:00</t>
  </si>
  <si>
    <t>周五15:00</t>
  </si>
  <si>
    <t xml:space="preserve">周一/三/五仁川班:大连-仁川（大连港）                   </t>
  </si>
  <si>
    <t>周六/二/四8:00-
周二/四/六11:00</t>
  </si>
  <si>
    <t>周一/三/五8:30</t>
  </si>
  <si>
    <t>周一/三/五10:00</t>
  </si>
  <si>
    <t>周一/三/五15:00</t>
  </si>
  <si>
    <t>大港场地</t>
  </si>
  <si>
    <t>徐博:0411-82779515</t>
  </si>
  <si>
    <t xml:space="preserve">  电话：0411-82799119-8019</t>
  </si>
  <si>
    <t xml:space="preserve">  手机：13478613287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</si>
</sst>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2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/>
      <right style="medium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78" fontId="3" fillId="24" borderId="16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178" fontId="3" fillId="24" borderId="21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3" fillId="24" borderId="23" xfId="0" applyFont="1" applyFill="1" applyBorder="1" applyAlignment="1">
      <alignment horizontal="left" vertical="center"/>
    </xf>
    <xf numFmtId="178" fontId="3" fillId="24" borderId="25" xfId="0" applyNumberFormat="1" applyFont="1" applyFill="1" applyBorder="1" applyAlignment="1">
      <alignment horizontal="center" vertical="center"/>
    </xf>
    <xf numFmtId="178" fontId="3" fillId="24" borderId="26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/>
    </xf>
    <xf numFmtId="178" fontId="3" fillId="24" borderId="21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3" fillId="24" borderId="28" xfId="0" applyFont="1" applyFill="1" applyBorder="1" applyAlignment="1">
      <alignment horizontal="left" vertical="center"/>
    </xf>
    <xf numFmtId="178" fontId="3" fillId="24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vertical="center" wrapText="1"/>
    </xf>
    <xf numFmtId="178" fontId="2" fillId="0" borderId="24" xfId="0" applyNumberFormat="1" applyFont="1" applyFill="1" applyBorder="1" applyAlignment="1">
      <alignment vertical="center" wrapText="1"/>
    </xf>
    <xf numFmtId="0" fontId="3" fillId="24" borderId="31" xfId="0" applyFont="1" applyFill="1" applyBorder="1" applyAlignment="1">
      <alignment horizontal="left" vertical="center"/>
    </xf>
    <xf numFmtId="178" fontId="3" fillId="24" borderId="32" xfId="0" applyNumberFormat="1" applyFont="1" applyFill="1" applyBorder="1" applyAlignment="1">
      <alignment horizontal="center" vertical="center"/>
    </xf>
    <xf numFmtId="178" fontId="3" fillId="24" borderId="33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vertical="center" wrapText="1"/>
    </xf>
    <xf numFmtId="178" fontId="2" fillId="0" borderId="34" xfId="0" applyNumberFormat="1" applyFont="1" applyFill="1" applyBorder="1" applyAlignment="1">
      <alignment vertical="center" wrapText="1"/>
    </xf>
    <xf numFmtId="0" fontId="2" fillId="24" borderId="35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78" fontId="3" fillId="24" borderId="37" xfId="0" applyNumberFormat="1" applyFont="1" applyFill="1" applyBorder="1" applyAlignment="1">
      <alignment horizontal="center" vertical="center" wrapText="1"/>
    </xf>
    <xf numFmtId="178" fontId="3" fillId="24" borderId="38" xfId="0" applyNumberFormat="1" applyFont="1" applyFill="1" applyBorder="1" applyAlignment="1">
      <alignment horizontal="center" vertical="center" wrapText="1"/>
    </xf>
    <xf numFmtId="178" fontId="29" fillId="24" borderId="25" xfId="0" applyNumberFormat="1" applyFont="1" applyFill="1" applyBorder="1" applyAlignment="1">
      <alignment horizontal="center" vertical="center"/>
    </xf>
    <xf numFmtId="178" fontId="3" fillId="24" borderId="24" xfId="0" applyNumberFormat="1" applyFont="1" applyFill="1" applyBorder="1" applyAlignment="1">
      <alignment horizontal="center" vertical="center"/>
    </xf>
    <xf numFmtId="178" fontId="29" fillId="24" borderId="32" xfId="0" applyNumberFormat="1" applyFont="1" applyFill="1" applyBorder="1" applyAlignment="1">
      <alignment horizontal="center" vertical="center"/>
    </xf>
    <xf numFmtId="178" fontId="3" fillId="24" borderId="39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178" fontId="3" fillId="24" borderId="40" xfId="0" applyNumberFormat="1" applyFont="1" applyFill="1" applyBorder="1" applyAlignment="1">
      <alignment horizontal="center" vertical="center" wrapText="1"/>
    </xf>
    <xf numFmtId="178" fontId="3" fillId="24" borderId="1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 wrapText="1"/>
    </xf>
    <xf numFmtId="178" fontId="2" fillId="0" borderId="42" xfId="0" applyNumberFormat="1" applyFont="1" applyFill="1" applyBorder="1" applyAlignment="1">
      <alignment vertical="center" wrapText="1"/>
    </xf>
    <xf numFmtId="178" fontId="29" fillId="24" borderId="24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left" vertical="center" wrapText="1"/>
    </xf>
    <xf numFmtId="178" fontId="3" fillId="0" borderId="4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178" fontId="3" fillId="0" borderId="44" xfId="0" applyNumberFormat="1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 wrapText="1"/>
    </xf>
    <xf numFmtId="178" fontId="2" fillId="0" borderId="43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/>
    </xf>
    <xf numFmtId="178" fontId="29" fillId="0" borderId="25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178" fontId="29" fillId="0" borderId="32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/>
    </xf>
    <xf numFmtId="178" fontId="29" fillId="0" borderId="23" xfId="0" applyNumberFormat="1" applyFont="1" applyFill="1" applyBorder="1" applyAlignment="1">
      <alignment horizontal="left" vertical="center"/>
    </xf>
    <xf numFmtId="178" fontId="3" fillId="0" borderId="29" xfId="0" applyNumberFormat="1" applyFont="1" applyFill="1" applyBorder="1" applyAlignment="1">
      <alignment horizontal="center" vertical="center"/>
    </xf>
    <xf numFmtId="178" fontId="29" fillId="0" borderId="31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vertical="center" wrapText="1"/>
    </xf>
    <xf numFmtId="2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29" fillId="24" borderId="0" xfId="0" applyNumberFormat="1" applyFont="1" applyFill="1" applyAlignment="1">
      <alignment horizontal="center" vertical="center"/>
    </xf>
    <xf numFmtId="178" fontId="3" fillId="24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24.375" style="70" customWidth="1"/>
    <col min="2" max="4" width="8.625" style="70" customWidth="1"/>
    <col min="5" max="5" width="9.625" style="70" customWidth="1"/>
    <col min="6" max="6" width="20.625" style="70" customWidth="1"/>
    <col min="7" max="16384" width="9.00390625" style="70" customWidth="1"/>
  </cols>
  <sheetData>
    <row r="1" spans="1:6" ht="33.75" customHeight="1">
      <c r="A1" s="71" t="s">
        <v>0</v>
      </c>
      <c r="B1" s="71"/>
      <c r="C1" s="71"/>
      <c r="D1" s="71"/>
      <c r="E1" s="71"/>
      <c r="F1" s="71"/>
    </row>
    <row r="2" spans="1:9" s="68" customFormat="1" ht="14.25" customHeight="1">
      <c r="A2" s="72" t="s">
        <v>1</v>
      </c>
      <c r="B2" s="4"/>
      <c r="C2" s="4"/>
      <c r="D2" s="4"/>
      <c r="E2" s="4" t="s">
        <v>2</v>
      </c>
      <c r="F2" s="5"/>
      <c r="G2" s="73"/>
      <c r="H2" s="74"/>
      <c r="I2" s="74"/>
    </row>
    <row r="3" spans="1:9" s="68" customFormat="1" ht="14.25" customHeight="1">
      <c r="A3" s="75" t="s">
        <v>3</v>
      </c>
      <c r="B3" s="76" t="s">
        <v>4</v>
      </c>
      <c r="C3" s="77" t="s">
        <v>5</v>
      </c>
      <c r="D3" s="78" t="s">
        <v>6</v>
      </c>
      <c r="E3" s="52" t="s">
        <v>7</v>
      </c>
      <c r="F3" s="79" t="s">
        <v>8</v>
      </c>
      <c r="G3" s="74"/>
      <c r="H3" s="74"/>
      <c r="I3" s="74"/>
    </row>
    <row r="4" spans="1:9" s="68" customFormat="1" ht="14.25" customHeight="1">
      <c r="A4" s="80"/>
      <c r="B4" s="81"/>
      <c r="C4" s="82"/>
      <c r="D4" s="83"/>
      <c r="E4" s="84"/>
      <c r="F4" s="85"/>
      <c r="G4" s="73"/>
      <c r="H4" s="74"/>
      <c r="I4" s="74"/>
    </row>
    <row r="5" spans="1:9" s="68" customFormat="1" ht="14.25" customHeight="1">
      <c r="A5" s="18" t="s">
        <v>9</v>
      </c>
      <c r="B5" s="19" t="s">
        <v>10</v>
      </c>
      <c r="C5" s="19">
        <v>43437</v>
      </c>
      <c r="D5" s="42">
        <f>C5+2</f>
        <v>43439</v>
      </c>
      <c r="E5" s="54" t="s">
        <v>11</v>
      </c>
      <c r="F5" s="22" t="s">
        <v>12</v>
      </c>
      <c r="G5" s="74"/>
      <c r="H5" s="74"/>
      <c r="I5" s="74"/>
    </row>
    <row r="6" spans="1:9" s="68" customFormat="1" ht="14.25" customHeight="1">
      <c r="A6" s="23" t="s">
        <v>13</v>
      </c>
      <c r="B6" s="24" t="s">
        <v>14</v>
      </c>
      <c r="C6" s="19">
        <f>C5+7</f>
        <v>43444</v>
      </c>
      <c r="D6" s="42">
        <f>C6+2</f>
        <v>43446</v>
      </c>
      <c r="E6" s="54" t="s">
        <v>15</v>
      </c>
      <c r="F6" s="22" t="s">
        <v>16</v>
      </c>
      <c r="G6" s="86"/>
      <c r="H6" s="86"/>
      <c r="I6" s="86"/>
    </row>
    <row r="7" spans="1:9" s="68" customFormat="1" ht="14.25" customHeight="1">
      <c r="A7" s="18" t="s">
        <v>9</v>
      </c>
      <c r="B7" s="19" t="s">
        <v>17</v>
      </c>
      <c r="C7" s="19">
        <f>C6+7</f>
        <v>43451</v>
      </c>
      <c r="D7" s="42">
        <f>C7+2</f>
        <v>43453</v>
      </c>
      <c r="E7" s="87" t="s">
        <v>18</v>
      </c>
      <c r="F7" s="25" t="s">
        <v>19</v>
      </c>
      <c r="G7" s="86"/>
      <c r="H7" s="86"/>
      <c r="I7" s="86"/>
    </row>
    <row r="8" spans="1:9" s="68" customFormat="1" ht="14.25" customHeight="1">
      <c r="A8" s="26" t="s">
        <v>13</v>
      </c>
      <c r="B8" s="27" t="s">
        <v>20</v>
      </c>
      <c r="C8" s="19">
        <f>C7+7</f>
        <v>43458</v>
      </c>
      <c r="D8" s="42">
        <f>C8+2</f>
        <v>43460</v>
      </c>
      <c r="E8" s="87"/>
      <c r="F8" s="25"/>
      <c r="G8" s="86"/>
      <c r="H8" s="86"/>
      <c r="I8" s="86"/>
    </row>
    <row r="9" spans="1:9" s="68" customFormat="1" ht="14.25" customHeight="1">
      <c r="A9" s="30" t="s">
        <v>9</v>
      </c>
      <c r="B9" s="31" t="s">
        <v>21</v>
      </c>
      <c r="C9" s="31">
        <f>C8+7</f>
        <v>43465</v>
      </c>
      <c r="D9" s="44">
        <f>C9+2</f>
        <v>43467</v>
      </c>
      <c r="E9" s="87"/>
      <c r="F9" s="25"/>
      <c r="G9" s="86"/>
      <c r="H9" s="86"/>
      <c r="I9" s="86"/>
    </row>
    <row r="10" spans="1:9" s="68" customFormat="1" ht="14.25" customHeight="1">
      <c r="A10" s="72" t="s">
        <v>22</v>
      </c>
      <c r="B10" s="4"/>
      <c r="C10" s="4"/>
      <c r="D10" s="4"/>
      <c r="E10" s="4" t="s">
        <v>23</v>
      </c>
      <c r="F10" s="5"/>
      <c r="G10" s="88"/>
      <c r="H10" s="88"/>
      <c r="I10" s="88"/>
    </row>
    <row r="11" spans="1:9" s="68" customFormat="1" ht="14.25" customHeight="1">
      <c r="A11" s="75" t="s">
        <v>3</v>
      </c>
      <c r="B11" s="76" t="s">
        <v>4</v>
      </c>
      <c r="C11" s="77" t="s">
        <v>5</v>
      </c>
      <c r="D11" s="78" t="s">
        <v>24</v>
      </c>
      <c r="E11" s="52" t="s">
        <v>7</v>
      </c>
      <c r="F11" s="11" t="s">
        <v>25</v>
      </c>
      <c r="G11" s="88"/>
      <c r="H11" s="88"/>
      <c r="I11" s="88"/>
    </row>
    <row r="12" spans="1:9" s="68" customFormat="1" ht="14.25" customHeight="1">
      <c r="A12" s="80"/>
      <c r="B12" s="81"/>
      <c r="C12" s="82"/>
      <c r="D12" s="83"/>
      <c r="E12" s="84"/>
      <c r="F12" s="17"/>
      <c r="G12" s="88"/>
      <c r="H12" s="88"/>
      <c r="I12" s="88"/>
    </row>
    <row r="13" spans="1:9" s="68" customFormat="1" ht="14.25" customHeight="1">
      <c r="A13" s="89" t="s">
        <v>26</v>
      </c>
      <c r="B13" s="90" t="s">
        <v>27</v>
      </c>
      <c r="C13" s="82">
        <v>43437</v>
      </c>
      <c r="D13" s="59">
        <f>C13+4</f>
        <v>43441</v>
      </c>
      <c r="E13" s="54" t="s">
        <v>11</v>
      </c>
      <c r="F13" s="22" t="s">
        <v>28</v>
      </c>
      <c r="G13" s="88"/>
      <c r="H13" s="88"/>
      <c r="I13" s="88"/>
    </row>
    <row r="14" spans="1:9" s="68" customFormat="1" ht="14.25" customHeight="1">
      <c r="A14" s="91" t="s">
        <v>29</v>
      </c>
      <c r="B14" s="92" t="s">
        <v>29</v>
      </c>
      <c r="C14" s="82">
        <f>SUM(C13,7)</f>
        <v>43444</v>
      </c>
      <c r="D14" s="59">
        <f>C14+4</f>
        <v>43448</v>
      </c>
      <c r="E14" s="54" t="s">
        <v>15</v>
      </c>
      <c r="F14" s="22" t="s">
        <v>16</v>
      </c>
      <c r="G14" s="88"/>
      <c r="H14" s="88"/>
      <c r="I14" s="88"/>
    </row>
    <row r="15" spans="1:9" s="68" customFormat="1" ht="14.25" customHeight="1">
      <c r="A15" s="89" t="s">
        <v>30</v>
      </c>
      <c r="B15" s="90" t="s">
        <v>31</v>
      </c>
      <c r="C15" s="82">
        <f>C14+7</f>
        <v>43451</v>
      </c>
      <c r="D15" s="59">
        <f>C15+4</f>
        <v>43455</v>
      </c>
      <c r="E15" s="54" t="s">
        <v>18</v>
      </c>
      <c r="F15" s="22" t="s">
        <v>19</v>
      </c>
      <c r="G15" s="88"/>
      <c r="H15" s="88"/>
      <c r="I15" s="88"/>
    </row>
    <row r="16" spans="1:9" s="68" customFormat="1" ht="15">
      <c r="A16" s="93" t="s">
        <v>32</v>
      </c>
      <c r="B16" s="94" t="s">
        <v>33</v>
      </c>
      <c r="C16" s="95">
        <f>C15+7</f>
        <v>43458</v>
      </c>
      <c r="D16" s="63">
        <f>C16+4</f>
        <v>43462</v>
      </c>
      <c r="E16" s="96"/>
      <c r="F16" s="97"/>
      <c r="G16" s="88"/>
      <c r="H16" s="88"/>
      <c r="I16" s="88"/>
    </row>
    <row r="17" spans="1:6" s="68" customFormat="1" ht="14.25" customHeight="1">
      <c r="A17" s="98" t="s">
        <v>34</v>
      </c>
      <c r="B17" s="37"/>
      <c r="C17" s="37"/>
      <c r="D17" s="37"/>
      <c r="E17" s="99" t="s">
        <v>35</v>
      </c>
      <c r="F17" s="100"/>
    </row>
    <row r="18" spans="1:6" s="68" customFormat="1" ht="14.25" customHeight="1">
      <c r="A18" s="75" t="s">
        <v>3</v>
      </c>
      <c r="B18" s="76" t="s">
        <v>4</v>
      </c>
      <c r="C18" s="77" t="s">
        <v>36</v>
      </c>
      <c r="D18" s="78" t="s">
        <v>37</v>
      </c>
      <c r="E18" s="52" t="s">
        <v>7</v>
      </c>
      <c r="F18" s="79" t="s">
        <v>38</v>
      </c>
    </row>
    <row r="19" spans="1:6" s="68" customFormat="1" ht="14.25" customHeight="1">
      <c r="A19" s="80"/>
      <c r="B19" s="81"/>
      <c r="C19" s="82"/>
      <c r="D19" s="83"/>
      <c r="E19" s="84"/>
      <c r="F19" s="85"/>
    </row>
    <row r="20" spans="1:6" s="68" customFormat="1" ht="14.25" customHeight="1">
      <c r="A20" s="101" t="s">
        <v>39</v>
      </c>
      <c r="B20" s="82" t="s">
        <v>40</v>
      </c>
      <c r="C20" s="82">
        <v>43439</v>
      </c>
      <c r="D20" s="59">
        <f>C20+3</f>
        <v>43442</v>
      </c>
      <c r="E20" s="54" t="s">
        <v>11</v>
      </c>
      <c r="F20" s="22" t="s">
        <v>41</v>
      </c>
    </row>
    <row r="21" spans="1:6" s="68" customFormat="1" ht="14.25" customHeight="1">
      <c r="A21" s="101" t="s">
        <v>42</v>
      </c>
      <c r="B21" s="90" t="s">
        <v>20</v>
      </c>
      <c r="C21" s="82">
        <f>C20+7</f>
        <v>43446</v>
      </c>
      <c r="D21" s="59">
        <f>C21+3</f>
        <v>43449</v>
      </c>
      <c r="E21" s="54" t="s">
        <v>15</v>
      </c>
      <c r="F21" s="22" t="s">
        <v>19</v>
      </c>
    </row>
    <row r="22" spans="1:6" s="68" customFormat="1" ht="14.25" customHeight="1">
      <c r="A22" s="101" t="s">
        <v>39</v>
      </c>
      <c r="B22" s="90" t="s">
        <v>43</v>
      </c>
      <c r="C22" s="82">
        <f>C21+7</f>
        <v>43453</v>
      </c>
      <c r="D22" s="59">
        <f>C22+3</f>
        <v>43456</v>
      </c>
      <c r="E22" s="54" t="s">
        <v>18</v>
      </c>
      <c r="F22" s="22" t="s">
        <v>44</v>
      </c>
    </row>
    <row r="23" spans="1:6" s="68" customFormat="1" ht="14.25" customHeight="1">
      <c r="A23" s="101" t="s">
        <v>42</v>
      </c>
      <c r="B23" s="90" t="s">
        <v>40</v>
      </c>
      <c r="C23" s="82">
        <f>SUM(C22,7)</f>
        <v>43460</v>
      </c>
      <c r="D23" s="59">
        <f>C23+3</f>
        <v>43463</v>
      </c>
      <c r="E23" s="57"/>
      <c r="F23" s="59"/>
    </row>
    <row r="24" spans="1:6" s="68" customFormat="1" ht="14.25" customHeight="1">
      <c r="A24" s="102" t="s">
        <v>39</v>
      </c>
      <c r="B24" s="95" t="s">
        <v>45</v>
      </c>
      <c r="C24" s="95">
        <f>SUM(C23,7)</f>
        <v>43467</v>
      </c>
      <c r="D24" s="63">
        <f>C24+3</f>
        <v>43470</v>
      </c>
      <c r="E24" s="62"/>
      <c r="F24" s="63"/>
    </row>
    <row r="25" spans="1:6" s="68" customFormat="1" ht="14.25" customHeight="1">
      <c r="A25" s="98" t="s">
        <v>46</v>
      </c>
      <c r="B25" s="37"/>
      <c r="C25" s="37"/>
      <c r="D25" s="37"/>
      <c r="E25" s="37" t="s">
        <v>47</v>
      </c>
      <c r="F25" s="38"/>
    </row>
    <row r="26" spans="1:6" s="68" customFormat="1" ht="14.25" customHeight="1">
      <c r="A26" s="75" t="s">
        <v>3</v>
      </c>
      <c r="B26" s="76" t="s">
        <v>4</v>
      </c>
      <c r="C26" s="77" t="s">
        <v>48</v>
      </c>
      <c r="D26" s="78" t="s">
        <v>37</v>
      </c>
      <c r="E26" s="52" t="s">
        <v>7</v>
      </c>
      <c r="F26" s="11" t="s">
        <v>49</v>
      </c>
    </row>
    <row r="27" spans="1:7" s="68" customFormat="1" ht="14.25" customHeight="1">
      <c r="A27" s="80"/>
      <c r="B27" s="81"/>
      <c r="C27" s="82"/>
      <c r="D27" s="83"/>
      <c r="E27" s="84"/>
      <c r="F27" s="17"/>
      <c r="G27" s="103"/>
    </row>
    <row r="28" spans="1:6" s="68" customFormat="1" ht="14.25" customHeight="1">
      <c r="A28" s="101" t="s">
        <v>50</v>
      </c>
      <c r="B28" s="82" t="s">
        <v>51</v>
      </c>
      <c r="C28" s="82">
        <v>43440</v>
      </c>
      <c r="D28" s="59">
        <f>C28+2</f>
        <v>43442</v>
      </c>
      <c r="E28" s="54" t="s">
        <v>11</v>
      </c>
      <c r="F28" s="22" t="s">
        <v>52</v>
      </c>
    </row>
    <row r="29" spans="1:6" s="68" customFormat="1" ht="14.25" customHeight="1">
      <c r="A29" s="101" t="s">
        <v>50</v>
      </c>
      <c r="B29" s="82" t="s">
        <v>53</v>
      </c>
      <c r="C29" s="82">
        <f>C28+7</f>
        <v>43447</v>
      </c>
      <c r="D29" s="59">
        <f>C29+2</f>
        <v>43449</v>
      </c>
      <c r="E29" s="54" t="s">
        <v>15</v>
      </c>
      <c r="F29" s="22" t="s">
        <v>54</v>
      </c>
    </row>
    <row r="30" spans="1:6" s="68" customFormat="1" ht="14.25" customHeight="1">
      <c r="A30" s="101" t="s">
        <v>50</v>
      </c>
      <c r="B30" s="82" t="s">
        <v>55</v>
      </c>
      <c r="C30" s="82">
        <f>C29+7</f>
        <v>43454</v>
      </c>
      <c r="D30" s="59">
        <f>C30+2</f>
        <v>43456</v>
      </c>
      <c r="E30" s="54" t="s">
        <v>18</v>
      </c>
      <c r="F30" s="22" t="s">
        <v>56</v>
      </c>
    </row>
    <row r="31" spans="1:6" s="68" customFormat="1" ht="15" customHeight="1">
      <c r="A31" s="101" t="s">
        <v>50</v>
      </c>
      <c r="B31" s="82" t="s">
        <v>57</v>
      </c>
      <c r="C31" s="82">
        <f>C30+7</f>
        <v>43461</v>
      </c>
      <c r="D31" s="59">
        <f>C31+2</f>
        <v>43463</v>
      </c>
      <c r="E31" s="54"/>
      <c r="F31" s="22"/>
    </row>
    <row r="32" spans="1:6" s="68" customFormat="1" ht="15" customHeight="1">
      <c r="A32" s="102" t="s">
        <v>50</v>
      </c>
      <c r="B32" s="95" t="s">
        <v>58</v>
      </c>
      <c r="C32" s="95">
        <f>C31+7</f>
        <v>43468</v>
      </c>
      <c r="D32" s="63">
        <f>C32+2</f>
        <v>43470</v>
      </c>
      <c r="E32" s="96"/>
      <c r="F32" s="97"/>
    </row>
    <row r="33" spans="1:6" s="68" customFormat="1" ht="14.25" customHeight="1">
      <c r="A33" s="104" t="s">
        <v>59</v>
      </c>
      <c r="B33" s="105"/>
      <c r="C33" s="105"/>
      <c r="D33" s="105"/>
      <c r="E33" s="105" t="s">
        <v>60</v>
      </c>
      <c r="F33" s="106"/>
    </row>
    <row r="34" spans="1:6" s="68" customFormat="1" ht="14.25" customHeight="1">
      <c r="A34" s="75" t="s">
        <v>3</v>
      </c>
      <c r="B34" s="76" t="s">
        <v>4</v>
      </c>
      <c r="C34" s="77" t="s">
        <v>61</v>
      </c>
      <c r="D34" s="107" t="s">
        <v>62</v>
      </c>
      <c r="E34" s="52" t="s">
        <v>7</v>
      </c>
      <c r="F34" s="11" t="s">
        <v>63</v>
      </c>
    </row>
    <row r="35" spans="1:6" s="68" customFormat="1" ht="14.25" customHeight="1">
      <c r="A35" s="80"/>
      <c r="B35" s="81"/>
      <c r="C35" s="82"/>
      <c r="D35" s="59"/>
      <c r="E35" s="84"/>
      <c r="F35" s="17"/>
    </row>
    <row r="36" spans="1:6" s="68" customFormat="1" ht="14.25" customHeight="1">
      <c r="A36" s="101" t="s">
        <v>64</v>
      </c>
      <c r="B36" s="41" t="s">
        <v>65</v>
      </c>
      <c r="C36" s="82">
        <v>43441</v>
      </c>
      <c r="D36" s="59">
        <f>C36+3</f>
        <v>43444</v>
      </c>
      <c r="E36" s="54" t="s">
        <v>11</v>
      </c>
      <c r="F36" s="22" t="s">
        <v>66</v>
      </c>
    </row>
    <row r="37" spans="1:6" s="68" customFormat="1" ht="14.25" customHeight="1">
      <c r="A37" s="101" t="s">
        <v>64</v>
      </c>
      <c r="B37" s="41" t="s">
        <v>67</v>
      </c>
      <c r="C37" s="82">
        <f>C36+7</f>
        <v>43448</v>
      </c>
      <c r="D37" s="59">
        <f>C37+3</f>
        <v>43451</v>
      </c>
      <c r="E37" s="54" t="s">
        <v>15</v>
      </c>
      <c r="F37" s="22" t="s">
        <v>56</v>
      </c>
    </row>
    <row r="38" spans="1:6" s="68" customFormat="1" ht="14.25" customHeight="1">
      <c r="A38" s="101" t="s">
        <v>64</v>
      </c>
      <c r="B38" s="41" t="s">
        <v>53</v>
      </c>
      <c r="C38" s="82">
        <f>C37+7</f>
        <v>43455</v>
      </c>
      <c r="D38" s="59">
        <f>C38+3</f>
        <v>43458</v>
      </c>
      <c r="E38" s="54" t="s">
        <v>18</v>
      </c>
      <c r="F38" s="22" t="s">
        <v>16</v>
      </c>
    </row>
    <row r="39" spans="1:6" s="68" customFormat="1" ht="14.25" customHeight="1">
      <c r="A39" s="101" t="s">
        <v>64</v>
      </c>
      <c r="B39" s="41" t="s">
        <v>55</v>
      </c>
      <c r="C39" s="82">
        <f>C38+7</f>
        <v>43462</v>
      </c>
      <c r="D39" s="59">
        <f>C39+3</f>
        <v>43465</v>
      </c>
      <c r="E39" s="54"/>
      <c r="F39" s="22"/>
    </row>
    <row r="40" spans="1:6" s="68" customFormat="1" ht="14.25" customHeight="1">
      <c r="A40" s="102" t="s">
        <v>64</v>
      </c>
      <c r="B40" s="43" t="s">
        <v>57</v>
      </c>
      <c r="C40" s="95">
        <f>C39+7</f>
        <v>43469</v>
      </c>
      <c r="D40" s="63">
        <f>C40+3</f>
        <v>43472</v>
      </c>
      <c r="E40" s="96"/>
      <c r="F40" s="97"/>
    </row>
    <row r="41" spans="1:6" s="68" customFormat="1" ht="14.25" customHeight="1">
      <c r="A41" s="108" t="s">
        <v>68</v>
      </c>
      <c r="B41" s="99"/>
      <c r="C41" s="99"/>
      <c r="D41" s="99"/>
      <c r="E41" s="99" t="s">
        <v>69</v>
      </c>
      <c r="F41" s="100"/>
    </row>
    <row r="42" spans="1:7" s="69" customFormat="1" ht="14.25" customHeight="1">
      <c r="A42" s="75" t="s">
        <v>3</v>
      </c>
      <c r="B42" s="76" t="s">
        <v>4</v>
      </c>
      <c r="C42" s="77" t="s">
        <v>70</v>
      </c>
      <c r="D42" s="78" t="s">
        <v>62</v>
      </c>
      <c r="E42" s="52" t="s">
        <v>7</v>
      </c>
      <c r="F42" s="79" t="s">
        <v>71</v>
      </c>
      <c r="G42" s="103"/>
    </row>
    <row r="43" spans="1:7" s="69" customFormat="1" ht="14.25" customHeight="1">
      <c r="A43" s="80"/>
      <c r="B43" s="81"/>
      <c r="C43" s="82"/>
      <c r="D43" s="83"/>
      <c r="E43" s="84"/>
      <c r="F43" s="85"/>
      <c r="G43" s="103"/>
    </row>
    <row r="44" spans="1:6" ht="14.25" customHeight="1">
      <c r="A44" s="89" t="s">
        <v>72</v>
      </c>
      <c r="B44" s="82" t="s">
        <v>73</v>
      </c>
      <c r="C44" s="82">
        <v>43435</v>
      </c>
      <c r="D44" s="59">
        <f>C44+2</f>
        <v>43437</v>
      </c>
      <c r="E44" s="54" t="s">
        <v>11</v>
      </c>
      <c r="F44" s="22" t="s">
        <v>74</v>
      </c>
    </row>
    <row r="45" spans="1:6" ht="14.25" customHeight="1">
      <c r="A45" s="109" t="s">
        <v>75</v>
      </c>
      <c r="B45" s="82" t="s">
        <v>76</v>
      </c>
      <c r="C45" s="82">
        <f>C44+7</f>
        <v>43442</v>
      </c>
      <c r="D45" s="59">
        <f>C45+2</f>
        <v>43444</v>
      </c>
      <c r="E45" s="54" t="s">
        <v>15</v>
      </c>
      <c r="F45" s="22" t="s">
        <v>56</v>
      </c>
    </row>
    <row r="46" spans="1:6" ht="14.25" customHeight="1">
      <c r="A46" s="89" t="s">
        <v>72</v>
      </c>
      <c r="B46" s="82" t="s">
        <v>77</v>
      </c>
      <c r="C46" s="82">
        <f>C45+7</f>
        <v>43449</v>
      </c>
      <c r="D46" s="59">
        <f>C46+2</f>
        <v>43451</v>
      </c>
      <c r="E46" s="54" t="s">
        <v>18</v>
      </c>
      <c r="F46" s="22" t="s">
        <v>19</v>
      </c>
    </row>
    <row r="47" spans="1:6" ht="14.25" customHeight="1">
      <c r="A47" s="109" t="s">
        <v>75</v>
      </c>
      <c r="B47" s="110" t="s">
        <v>78</v>
      </c>
      <c r="C47" s="82">
        <f>C46+7</f>
        <v>43456</v>
      </c>
      <c r="D47" s="59">
        <f>D45+7</f>
        <v>43451</v>
      </c>
      <c r="E47" s="87"/>
      <c r="F47" s="25"/>
    </row>
    <row r="48" spans="1:6" ht="14.25" customHeight="1">
      <c r="A48" s="111" t="s">
        <v>72</v>
      </c>
      <c r="B48" s="95" t="s">
        <v>79</v>
      </c>
      <c r="C48" s="95">
        <f>C47+7</f>
        <v>43463</v>
      </c>
      <c r="D48" s="63">
        <f>D46+7</f>
        <v>43458</v>
      </c>
      <c r="E48" s="96"/>
      <c r="F48" s="97"/>
    </row>
    <row r="49" spans="1:6" ht="3" customHeight="1">
      <c r="A49" s="112"/>
      <c r="B49" s="112"/>
      <c r="C49" s="112"/>
      <c r="D49" s="112"/>
      <c r="E49" s="112"/>
      <c r="F49" s="112"/>
    </row>
    <row r="50" spans="1:6" ht="33.75" customHeight="1">
      <c r="A50" s="113" t="s">
        <v>80</v>
      </c>
      <c r="B50" s="113"/>
      <c r="C50" s="113"/>
      <c r="D50" s="113"/>
      <c r="E50" s="113"/>
      <c r="F50" s="113"/>
    </row>
    <row r="51" spans="1:6" ht="14.25" customHeight="1">
      <c r="A51" s="72" t="s">
        <v>81</v>
      </c>
      <c r="B51" s="4"/>
      <c r="C51" s="4"/>
      <c r="D51" s="4"/>
      <c r="E51" s="4" t="s">
        <v>82</v>
      </c>
      <c r="F51" s="5"/>
    </row>
    <row r="52" spans="1:7" ht="14.25" customHeight="1">
      <c r="A52" s="75" t="s">
        <v>3</v>
      </c>
      <c r="B52" s="76" t="s">
        <v>4</v>
      </c>
      <c r="C52" s="77" t="s">
        <v>83</v>
      </c>
      <c r="D52" s="78" t="s">
        <v>84</v>
      </c>
      <c r="E52" s="52" t="s">
        <v>7</v>
      </c>
      <c r="F52" s="11" t="s">
        <v>85</v>
      </c>
      <c r="G52" s="114"/>
    </row>
    <row r="53" spans="1:7" ht="14.25" customHeight="1">
      <c r="A53" s="80"/>
      <c r="B53" s="81"/>
      <c r="C53" s="82"/>
      <c r="D53" s="83"/>
      <c r="E53" s="84"/>
      <c r="F53" s="17"/>
      <c r="G53" s="114"/>
    </row>
    <row r="54" spans="1:7" ht="14.25" customHeight="1">
      <c r="A54" s="89" t="s">
        <v>86</v>
      </c>
      <c r="B54" s="82" t="s">
        <v>87</v>
      </c>
      <c r="C54" s="82">
        <v>43436</v>
      </c>
      <c r="D54" s="59">
        <f>C54+2</f>
        <v>43438</v>
      </c>
      <c r="E54" s="54" t="s">
        <v>11</v>
      </c>
      <c r="F54" s="22" t="s">
        <v>28</v>
      </c>
      <c r="G54" s="115"/>
    </row>
    <row r="55" spans="1:6" ht="14.25" customHeight="1">
      <c r="A55" s="89" t="s">
        <v>86</v>
      </c>
      <c r="B55" s="81" t="s">
        <v>88</v>
      </c>
      <c r="C55" s="82">
        <f>SUM(C54,7)</f>
        <v>43443</v>
      </c>
      <c r="D55" s="59">
        <f>C55+2</f>
        <v>43445</v>
      </c>
      <c r="E55" s="54" t="s">
        <v>15</v>
      </c>
      <c r="F55" s="22" t="s">
        <v>16</v>
      </c>
    </row>
    <row r="56" spans="1:6" ht="14.25" customHeight="1">
      <c r="A56" s="89" t="s">
        <v>86</v>
      </c>
      <c r="B56" s="82" t="s">
        <v>89</v>
      </c>
      <c r="C56" s="82">
        <f>SUM(C55,7)</f>
        <v>43450</v>
      </c>
      <c r="D56" s="59">
        <f>C56+2</f>
        <v>43452</v>
      </c>
      <c r="E56" s="54" t="s">
        <v>18</v>
      </c>
      <c r="F56" s="22" t="s">
        <v>19</v>
      </c>
    </row>
    <row r="57" spans="1:6" ht="14.25" customHeight="1">
      <c r="A57" s="93" t="s">
        <v>86</v>
      </c>
      <c r="B57" s="95" t="s">
        <v>90</v>
      </c>
      <c r="C57" s="95">
        <f>SUM(C56,7)</f>
        <v>43457</v>
      </c>
      <c r="D57" s="63">
        <f>C57+2</f>
        <v>43459</v>
      </c>
      <c r="E57" s="62"/>
      <c r="F57" s="63"/>
    </row>
    <row r="58" spans="1:6" ht="14.25" customHeight="1">
      <c r="A58" s="98" t="s">
        <v>91</v>
      </c>
      <c r="B58" s="37"/>
      <c r="C58" s="37"/>
      <c r="D58" s="37"/>
      <c r="E58" s="37" t="s">
        <v>92</v>
      </c>
      <c r="F58" s="38"/>
    </row>
    <row r="59" spans="1:7" ht="14.25" customHeight="1">
      <c r="A59" s="75" t="s">
        <v>3</v>
      </c>
      <c r="B59" s="76" t="s">
        <v>4</v>
      </c>
      <c r="C59" s="77" t="s">
        <v>93</v>
      </c>
      <c r="D59" s="78" t="s">
        <v>94</v>
      </c>
      <c r="E59" s="10" t="s">
        <v>7</v>
      </c>
      <c r="F59" s="53" t="s">
        <v>95</v>
      </c>
      <c r="G59" s="114"/>
    </row>
    <row r="60" spans="1:7" ht="14.25" customHeight="1">
      <c r="A60" s="116"/>
      <c r="B60" s="117"/>
      <c r="C60" s="118"/>
      <c r="D60" s="119"/>
      <c r="E60" s="120"/>
      <c r="F60" s="121"/>
      <c r="G60" s="114"/>
    </row>
    <row r="61" spans="1:7" ht="14.25" customHeight="1">
      <c r="A61" s="80"/>
      <c r="B61" s="81"/>
      <c r="C61" s="82"/>
      <c r="D61" s="83"/>
      <c r="E61" s="16"/>
      <c r="F61" s="17"/>
      <c r="G61" s="114"/>
    </row>
    <row r="62" spans="1:6" ht="14.25" customHeight="1">
      <c r="A62" s="101" t="s">
        <v>96</v>
      </c>
      <c r="B62" s="82" t="s">
        <v>97</v>
      </c>
      <c r="C62" s="82">
        <v>43438</v>
      </c>
      <c r="D62" s="59">
        <f>C62+1</f>
        <v>43439</v>
      </c>
      <c r="E62" s="21" t="s">
        <v>11</v>
      </c>
      <c r="F62" s="22" t="s">
        <v>98</v>
      </c>
    </row>
    <row r="63" spans="1:6" ht="14.25" customHeight="1">
      <c r="A63" s="101" t="s">
        <v>96</v>
      </c>
      <c r="B63" s="82" t="s">
        <v>99</v>
      </c>
      <c r="C63" s="82">
        <f>C62+3</f>
        <v>43441</v>
      </c>
      <c r="D63" s="59">
        <f aca="true" t="shared" si="0" ref="D63:D70">C63+1</f>
        <v>43442</v>
      </c>
      <c r="E63" s="21" t="s">
        <v>15</v>
      </c>
      <c r="F63" s="22" t="s">
        <v>100</v>
      </c>
    </row>
    <row r="64" spans="1:6" ht="14.25" customHeight="1">
      <c r="A64" s="101" t="s">
        <v>96</v>
      </c>
      <c r="B64" s="82" t="s">
        <v>101</v>
      </c>
      <c r="C64" s="82">
        <f>C63+4</f>
        <v>43445</v>
      </c>
      <c r="D64" s="59">
        <f t="shared" si="0"/>
        <v>43446</v>
      </c>
      <c r="E64" s="21" t="s">
        <v>18</v>
      </c>
      <c r="F64" s="22" t="s">
        <v>102</v>
      </c>
    </row>
    <row r="65" spans="1:6" ht="14.25" customHeight="1">
      <c r="A65" s="101" t="s">
        <v>96</v>
      </c>
      <c r="B65" s="82" t="s">
        <v>103</v>
      </c>
      <c r="C65" s="82">
        <f>C64+3</f>
        <v>43448</v>
      </c>
      <c r="D65" s="59">
        <f t="shared" si="0"/>
        <v>43449</v>
      </c>
      <c r="E65" s="21"/>
      <c r="F65" s="22"/>
    </row>
    <row r="66" spans="1:6" ht="14.25" customHeight="1">
      <c r="A66" s="101" t="s">
        <v>96</v>
      </c>
      <c r="B66" s="82" t="s">
        <v>104</v>
      </c>
      <c r="C66" s="82">
        <f>C65+4</f>
        <v>43452</v>
      </c>
      <c r="D66" s="59">
        <f t="shared" si="0"/>
        <v>43453</v>
      </c>
      <c r="E66" s="122"/>
      <c r="F66" s="123"/>
    </row>
    <row r="67" spans="1:6" ht="14.25" customHeight="1">
      <c r="A67" s="101" t="s">
        <v>96</v>
      </c>
      <c r="B67" s="82" t="s">
        <v>105</v>
      </c>
      <c r="C67" s="82">
        <f>C66+3</f>
        <v>43455</v>
      </c>
      <c r="D67" s="59">
        <f t="shared" si="0"/>
        <v>43456</v>
      </c>
      <c r="E67" s="21"/>
      <c r="F67" s="22"/>
    </row>
    <row r="68" spans="1:6" ht="14.25" customHeight="1">
      <c r="A68" s="101" t="s">
        <v>96</v>
      </c>
      <c r="B68" s="82" t="s">
        <v>106</v>
      </c>
      <c r="C68" s="82">
        <f>C67+4</f>
        <v>43459</v>
      </c>
      <c r="D68" s="59">
        <f t="shared" si="0"/>
        <v>43460</v>
      </c>
      <c r="E68" s="21"/>
      <c r="F68" s="22"/>
    </row>
    <row r="69" spans="1:6" ht="14.25" customHeight="1">
      <c r="A69" s="101" t="s">
        <v>96</v>
      </c>
      <c r="B69" s="82" t="s">
        <v>107</v>
      </c>
      <c r="C69" s="110">
        <f>C68+3</f>
        <v>43462</v>
      </c>
      <c r="D69" s="59">
        <f t="shared" si="0"/>
        <v>43463</v>
      </c>
      <c r="E69" s="124"/>
      <c r="F69" s="25"/>
    </row>
    <row r="70" spans="1:6" ht="14.25" customHeight="1">
      <c r="A70" s="102" t="s">
        <v>96</v>
      </c>
      <c r="B70" s="95" t="s">
        <v>108</v>
      </c>
      <c r="C70" s="95">
        <f>C69+4</f>
        <v>43466</v>
      </c>
      <c r="D70" s="63">
        <f t="shared" si="0"/>
        <v>43467</v>
      </c>
      <c r="E70" s="33"/>
      <c r="F70" s="97"/>
    </row>
    <row r="71" spans="1:6" ht="14.25" customHeight="1">
      <c r="A71" s="98" t="s">
        <v>109</v>
      </c>
      <c r="B71" s="37"/>
      <c r="C71" s="37"/>
      <c r="D71" s="37"/>
      <c r="E71" s="37" t="s">
        <v>110</v>
      </c>
      <c r="F71" s="38"/>
    </row>
    <row r="72" spans="1:7" ht="21" customHeight="1">
      <c r="A72" s="75" t="s">
        <v>3</v>
      </c>
      <c r="B72" s="76" t="s">
        <v>4</v>
      </c>
      <c r="C72" s="77" t="s">
        <v>111</v>
      </c>
      <c r="D72" s="107" t="s">
        <v>112</v>
      </c>
      <c r="E72" s="52" t="s">
        <v>7</v>
      </c>
      <c r="F72" s="53" t="s">
        <v>113</v>
      </c>
      <c r="G72" s="114"/>
    </row>
    <row r="73" spans="1:6" ht="21" customHeight="1">
      <c r="A73" s="80"/>
      <c r="B73" s="81"/>
      <c r="C73" s="82"/>
      <c r="D73" s="59"/>
      <c r="E73" s="84"/>
      <c r="F73" s="17"/>
    </row>
    <row r="74" spans="1:6" ht="14.25" customHeight="1">
      <c r="A74" s="18" t="s">
        <v>114</v>
      </c>
      <c r="B74" s="41" t="s">
        <v>115</v>
      </c>
      <c r="C74" s="19">
        <v>43437</v>
      </c>
      <c r="D74" s="59">
        <f>C74+1</f>
        <v>43438</v>
      </c>
      <c r="E74" s="54" t="s">
        <v>11</v>
      </c>
      <c r="F74" s="22" t="s">
        <v>116</v>
      </c>
    </row>
    <row r="75" spans="1:6" ht="14.25" customHeight="1">
      <c r="A75" s="18" t="s">
        <v>114</v>
      </c>
      <c r="B75" s="41" t="s">
        <v>117</v>
      </c>
      <c r="C75" s="41">
        <v>43439</v>
      </c>
      <c r="D75" s="59">
        <f aca="true" t="shared" si="1" ref="D75:D87">C75+1</f>
        <v>43440</v>
      </c>
      <c r="E75" s="54" t="s">
        <v>15</v>
      </c>
      <c r="F75" s="22" t="s">
        <v>118</v>
      </c>
    </row>
    <row r="76" spans="1:6" ht="14.25" customHeight="1">
      <c r="A76" s="18" t="s">
        <v>114</v>
      </c>
      <c r="B76" s="41" t="s">
        <v>119</v>
      </c>
      <c r="C76" s="41">
        <v>43441</v>
      </c>
      <c r="D76" s="59">
        <f t="shared" si="1"/>
        <v>43442</v>
      </c>
      <c r="E76" s="54" t="s">
        <v>18</v>
      </c>
      <c r="F76" s="22" t="s">
        <v>120</v>
      </c>
    </row>
    <row r="77" spans="1:6" ht="14.25" customHeight="1">
      <c r="A77" s="18" t="s">
        <v>114</v>
      </c>
      <c r="B77" s="41" t="s">
        <v>121</v>
      </c>
      <c r="C77" s="19">
        <v>43444</v>
      </c>
      <c r="D77" s="59">
        <f t="shared" si="1"/>
        <v>43445</v>
      </c>
      <c r="E77" s="57"/>
      <c r="F77" s="59"/>
    </row>
    <row r="78" spans="1:8" ht="14.25" customHeight="1">
      <c r="A78" s="18" t="s">
        <v>114</v>
      </c>
      <c r="B78" s="41" t="s">
        <v>122</v>
      </c>
      <c r="C78" s="19">
        <v>43446</v>
      </c>
      <c r="D78" s="59">
        <f t="shared" si="1"/>
        <v>43447</v>
      </c>
      <c r="E78" s="57"/>
      <c r="F78" s="59"/>
      <c r="H78" s="125"/>
    </row>
    <row r="79" spans="1:8" ht="14.25" customHeight="1">
      <c r="A79" s="18" t="s">
        <v>114</v>
      </c>
      <c r="B79" s="41" t="s">
        <v>123</v>
      </c>
      <c r="C79" s="19">
        <v>43448</v>
      </c>
      <c r="D79" s="59">
        <f t="shared" si="1"/>
        <v>43449</v>
      </c>
      <c r="E79" s="57"/>
      <c r="F79" s="59"/>
      <c r="H79" s="126"/>
    </row>
    <row r="80" spans="1:8" ht="14.25" customHeight="1">
      <c r="A80" s="18" t="s">
        <v>114</v>
      </c>
      <c r="B80" s="41" t="s">
        <v>124</v>
      </c>
      <c r="C80" s="19">
        <v>43451</v>
      </c>
      <c r="D80" s="59">
        <f t="shared" si="1"/>
        <v>43452</v>
      </c>
      <c r="E80" s="57"/>
      <c r="F80" s="59"/>
      <c r="H80" s="126"/>
    </row>
    <row r="81" spans="1:8" ht="14.25" customHeight="1">
      <c r="A81" s="18" t="s">
        <v>114</v>
      </c>
      <c r="B81" s="41" t="s">
        <v>125</v>
      </c>
      <c r="C81" s="19">
        <v>43453</v>
      </c>
      <c r="D81" s="59">
        <f t="shared" si="1"/>
        <v>43454</v>
      </c>
      <c r="E81" s="57"/>
      <c r="F81" s="59"/>
      <c r="H81" s="125"/>
    </row>
    <row r="82" spans="1:6" ht="14.25" customHeight="1">
      <c r="A82" s="18" t="s">
        <v>114</v>
      </c>
      <c r="B82" s="41" t="s">
        <v>126</v>
      </c>
      <c r="C82" s="19">
        <v>43455</v>
      </c>
      <c r="D82" s="59">
        <f t="shared" si="1"/>
        <v>43456</v>
      </c>
      <c r="E82" s="57"/>
      <c r="F82" s="59"/>
    </row>
    <row r="83" spans="1:6" ht="14.25" customHeight="1">
      <c r="A83" s="18" t="s">
        <v>114</v>
      </c>
      <c r="B83" s="41" t="s">
        <v>127</v>
      </c>
      <c r="C83" s="19">
        <v>43458</v>
      </c>
      <c r="D83" s="59">
        <f t="shared" si="1"/>
        <v>43459</v>
      </c>
      <c r="E83" s="57"/>
      <c r="F83" s="59"/>
    </row>
    <row r="84" spans="1:6" ht="14.25" customHeight="1">
      <c r="A84" s="18" t="s">
        <v>114</v>
      </c>
      <c r="B84" s="41" t="s">
        <v>128</v>
      </c>
      <c r="C84" s="27">
        <v>43460</v>
      </c>
      <c r="D84" s="59">
        <f t="shared" si="1"/>
        <v>43461</v>
      </c>
      <c r="E84" s="57"/>
      <c r="F84" s="59"/>
    </row>
    <row r="85" spans="1:6" ht="14.25" customHeight="1">
      <c r="A85" s="18" t="s">
        <v>114</v>
      </c>
      <c r="B85" s="41" t="s">
        <v>129</v>
      </c>
      <c r="C85" s="27">
        <v>43462</v>
      </c>
      <c r="D85" s="59">
        <f t="shared" si="1"/>
        <v>43463</v>
      </c>
      <c r="E85" s="57"/>
      <c r="F85" s="59"/>
    </row>
    <row r="86" spans="1:6" ht="12.75">
      <c r="A86" s="18" t="s">
        <v>114</v>
      </c>
      <c r="B86" s="41" t="s">
        <v>130</v>
      </c>
      <c r="C86" s="27">
        <v>43465</v>
      </c>
      <c r="D86" s="59">
        <f t="shared" si="1"/>
        <v>43466</v>
      </c>
      <c r="E86" s="57"/>
      <c r="F86" s="59"/>
    </row>
    <row r="87" spans="1:6" ht="13.5">
      <c r="A87" s="30" t="s">
        <v>114</v>
      </c>
      <c r="B87" s="43" t="s">
        <v>131</v>
      </c>
      <c r="C87" s="31">
        <v>43467</v>
      </c>
      <c r="D87" s="63">
        <f t="shared" si="1"/>
        <v>43468</v>
      </c>
      <c r="E87" s="62"/>
      <c r="F87" s="63"/>
    </row>
    <row r="88" spans="1:6" ht="12.75">
      <c r="A88" s="103"/>
      <c r="B88" s="127"/>
      <c r="C88" s="128"/>
      <c r="D88" s="129"/>
      <c r="E88" s="129"/>
      <c r="F88" s="129"/>
    </row>
    <row r="89" spans="1:7" ht="12.75">
      <c r="A89" s="130" t="s">
        <v>132</v>
      </c>
      <c r="D89" s="130" t="s">
        <v>133</v>
      </c>
      <c r="F89" s="131"/>
      <c r="G89" s="131"/>
    </row>
    <row r="90" spans="1:7" ht="12.75">
      <c r="A90" s="130" t="s">
        <v>134</v>
      </c>
      <c r="B90" s="131"/>
      <c r="C90" s="131"/>
      <c r="D90" s="130" t="s">
        <v>135</v>
      </c>
      <c r="F90" s="131"/>
      <c r="G90" s="131"/>
    </row>
    <row r="95" ht="12.75">
      <c r="C95" s="70" t="s">
        <v>136</v>
      </c>
    </row>
  </sheetData>
  <sheetProtection/>
  <mergeCells count="56">
    <mergeCell ref="A1:F1"/>
    <mergeCell ref="A50:F50"/>
    <mergeCell ref="A3:A4"/>
    <mergeCell ref="A11:A12"/>
    <mergeCell ref="A18:A19"/>
    <mergeCell ref="A26:A27"/>
    <mergeCell ref="A34:A35"/>
    <mergeCell ref="A42:A43"/>
    <mergeCell ref="A52:A53"/>
    <mergeCell ref="A59:A61"/>
    <mergeCell ref="A72:A73"/>
    <mergeCell ref="B3:B4"/>
    <mergeCell ref="B11:B12"/>
    <mergeCell ref="B18:B19"/>
    <mergeCell ref="B26:B27"/>
    <mergeCell ref="B34:B35"/>
    <mergeCell ref="B42:B43"/>
    <mergeCell ref="B52:B53"/>
    <mergeCell ref="B59:B61"/>
    <mergeCell ref="B72:B73"/>
    <mergeCell ref="C3:C4"/>
    <mergeCell ref="C11:C12"/>
    <mergeCell ref="C18:C19"/>
    <mergeCell ref="C26:C27"/>
    <mergeCell ref="C34:C35"/>
    <mergeCell ref="C42:C43"/>
    <mergeCell ref="C52:C53"/>
    <mergeCell ref="C59:C61"/>
    <mergeCell ref="C72:C73"/>
    <mergeCell ref="D3:D4"/>
    <mergeCell ref="D11:D12"/>
    <mergeCell ref="D18:D19"/>
    <mergeCell ref="D26:D27"/>
    <mergeCell ref="D34:D35"/>
    <mergeCell ref="D42:D43"/>
    <mergeCell ref="D52:D53"/>
    <mergeCell ref="D59:D61"/>
    <mergeCell ref="D72:D73"/>
    <mergeCell ref="E3:E4"/>
    <mergeCell ref="E11:E12"/>
    <mergeCell ref="E18:E19"/>
    <mergeCell ref="E26:E27"/>
    <mergeCell ref="E34:E35"/>
    <mergeCell ref="E42:E43"/>
    <mergeCell ref="E52:E53"/>
    <mergeCell ref="E59:E61"/>
    <mergeCell ref="E72:E73"/>
    <mergeCell ref="F3:F4"/>
    <mergeCell ref="F11:F12"/>
    <mergeCell ref="F18:F19"/>
    <mergeCell ref="F26:F27"/>
    <mergeCell ref="F34:F35"/>
    <mergeCell ref="F42:F43"/>
    <mergeCell ref="F52:F53"/>
    <mergeCell ref="F59:F61"/>
    <mergeCell ref="F72:F73"/>
  </mergeCells>
  <printOptions/>
  <pageMargins left="0.83" right="0.63" top="1.3" bottom="1.1" header="0.47" footer="0.35"/>
  <pageSetup horizontalDpi="600" verticalDpi="600" orientation="portrait" paperSize="9" scale="92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直线：66667620/22/25/26/27/29/31/32
电话：0411-82799119（总机）传真：0411-82799115/116     直线：82779512/13/15/17  88079815/16
邮箱：info@brightup.net                                网址：www.brightup.net&amp;R&amp;P/&amp;N</oddFooter>
  </headerFooter>
  <rowBreaks count="1" manualBreakCount="1">
    <brk id="9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34">
      <selection activeCell="J20" sqref="J20"/>
    </sheetView>
  </sheetViews>
  <sheetFormatPr defaultColWidth="9.00390625" defaultRowHeight="14.25" customHeight="1"/>
  <cols>
    <col min="1" max="1" width="24.375" style="0" customWidth="1"/>
    <col min="2" max="4" width="8.625" style="0" customWidth="1"/>
    <col min="5" max="5" width="10.625" style="0" customWidth="1"/>
    <col min="6" max="6" width="21.625" style="0" customWidth="1"/>
  </cols>
  <sheetData>
    <row r="1" spans="1:6" ht="33.75" customHeight="1">
      <c r="A1" s="1" t="s">
        <v>137</v>
      </c>
      <c r="B1" s="1"/>
      <c r="C1" s="1"/>
      <c r="D1" s="1"/>
      <c r="E1" s="1"/>
      <c r="F1" s="1"/>
    </row>
    <row r="2" spans="1:6" ht="14.25" customHeight="1">
      <c r="A2" s="2" t="s">
        <v>138</v>
      </c>
      <c r="B2" s="3"/>
      <c r="C2" s="3"/>
      <c r="D2" s="3"/>
      <c r="E2" s="4" t="s">
        <v>2</v>
      </c>
      <c r="F2" s="5"/>
    </row>
    <row r="3" spans="1:6" ht="14.25" customHeight="1">
      <c r="A3" s="6" t="s">
        <v>3</v>
      </c>
      <c r="B3" s="7" t="s">
        <v>4</v>
      </c>
      <c r="C3" s="8" t="s">
        <v>5</v>
      </c>
      <c r="D3" s="9" t="s">
        <v>6</v>
      </c>
      <c r="E3" s="10" t="s">
        <v>7</v>
      </c>
      <c r="F3" s="11" t="s">
        <v>8</v>
      </c>
    </row>
    <row r="4" spans="1:6" ht="14.25" customHeight="1">
      <c r="A4" s="12"/>
      <c r="B4" s="13"/>
      <c r="C4" s="14"/>
      <c r="D4" s="15"/>
      <c r="E4" s="16"/>
      <c r="F4" s="17"/>
    </row>
    <row r="5" spans="1:6" ht="14.25" customHeight="1">
      <c r="A5" s="18" t="s">
        <v>9</v>
      </c>
      <c r="B5" s="19" t="s">
        <v>10</v>
      </c>
      <c r="C5" s="19">
        <v>43437</v>
      </c>
      <c r="D5" s="20">
        <f>C5+2</f>
        <v>43439</v>
      </c>
      <c r="E5" s="21" t="s">
        <v>11</v>
      </c>
      <c r="F5" s="22" t="s">
        <v>139</v>
      </c>
    </row>
    <row r="6" spans="1:6" ht="14.25" customHeight="1">
      <c r="A6" s="23" t="s">
        <v>13</v>
      </c>
      <c r="B6" s="24" t="s">
        <v>14</v>
      </c>
      <c r="C6" s="19">
        <f>C5+7</f>
        <v>43444</v>
      </c>
      <c r="D6" s="20">
        <f>C6+2</f>
        <v>43446</v>
      </c>
      <c r="E6" s="21" t="s">
        <v>15</v>
      </c>
      <c r="F6" s="22" t="s">
        <v>140</v>
      </c>
    </row>
    <row r="7" spans="1:6" ht="14.25" customHeight="1">
      <c r="A7" s="18" t="s">
        <v>9</v>
      </c>
      <c r="B7" s="19" t="s">
        <v>17</v>
      </c>
      <c r="C7" s="19">
        <f>C6+7</f>
        <v>43451</v>
      </c>
      <c r="D7" s="20">
        <f>C7+2</f>
        <v>43453</v>
      </c>
      <c r="E7" s="21" t="s">
        <v>18</v>
      </c>
      <c r="F7" s="25" t="s">
        <v>141</v>
      </c>
    </row>
    <row r="8" spans="1:6" ht="14.25" customHeight="1">
      <c r="A8" s="26" t="s">
        <v>13</v>
      </c>
      <c r="B8" s="27" t="s">
        <v>20</v>
      </c>
      <c r="C8" s="19">
        <f>C7+7</f>
        <v>43458</v>
      </c>
      <c r="D8" s="20">
        <f>C8+2</f>
        <v>43460</v>
      </c>
      <c r="E8" s="28" t="s">
        <v>142</v>
      </c>
      <c r="F8" s="29" t="s">
        <v>143</v>
      </c>
    </row>
    <row r="9" spans="1:6" ht="14.25" customHeight="1">
      <c r="A9" s="30" t="s">
        <v>9</v>
      </c>
      <c r="B9" s="31" t="s">
        <v>21</v>
      </c>
      <c r="C9" s="31">
        <f>C8+7</f>
        <v>43465</v>
      </c>
      <c r="D9" s="32">
        <f>C9+2</f>
        <v>43467</v>
      </c>
      <c r="E9" s="33" t="s">
        <v>144</v>
      </c>
      <c r="F9" s="34" t="s">
        <v>145</v>
      </c>
    </row>
    <row r="10" spans="1:6" ht="14.25" customHeight="1">
      <c r="A10" s="35" t="s">
        <v>146</v>
      </c>
      <c r="B10" s="36"/>
      <c r="C10" s="36"/>
      <c r="D10" s="36"/>
      <c r="E10" s="37" t="s">
        <v>60</v>
      </c>
      <c r="F10" s="38"/>
    </row>
    <row r="11" spans="1:6" ht="14.25" customHeight="1">
      <c r="A11" s="6" t="s">
        <v>3</v>
      </c>
      <c r="B11" s="7" t="s">
        <v>4</v>
      </c>
      <c r="C11" s="8" t="s">
        <v>61</v>
      </c>
      <c r="D11" s="39" t="s">
        <v>62</v>
      </c>
      <c r="E11" s="10" t="s">
        <v>7</v>
      </c>
      <c r="F11" s="11" t="s">
        <v>63</v>
      </c>
    </row>
    <row r="12" spans="1:6" ht="14.25" customHeight="1">
      <c r="A12" s="12"/>
      <c r="B12" s="13"/>
      <c r="C12" s="14"/>
      <c r="D12" s="40"/>
      <c r="E12" s="16"/>
      <c r="F12" s="17"/>
    </row>
    <row r="13" spans="1:6" ht="14.25" customHeight="1">
      <c r="A13" s="18" t="s">
        <v>64</v>
      </c>
      <c r="B13" s="41" t="s">
        <v>65</v>
      </c>
      <c r="C13" s="19">
        <v>43441</v>
      </c>
      <c r="D13" s="42">
        <f>C13+3</f>
        <v>43444</v>
      </c>
      <c r="E13" s="21" t="s">
        <v>11</v>
      </c>
      <c r="F13" s="22" t="s">
        <v>147</v>
      </c>
    </row>
    <row r="14" spans="1:6" ht="14.25" customHeight="1">
      <c r="A14" s="18" t="s">
        <v>64</v>
      </c>
      <c r="B14" s="41" t="s">
        <v>67</v>
      </c>
      <c r="C14" s="19">
        <f>C13+7</f>
        <v>43448</v>
      </c>
      <c r="D14" s="42">
        <f>C14+3</f>
        <v>43451</v>
      </c>
      <c r="E14" s="21" t="s">
        <v>15</v>
      </c>
      <c r="F14" s="22" t="s">
        <v>148</v>
      </c>
    </row>
    <row r="15" spans="1:6" ht="14.25" customHeight="1">
      <c r="A15" s="18" t="s">
        <v>64</v>
      </c>
      <c r="B15" s="41" t="s">
        <v>53</v>
      </c>
      <c r="C15" s="19">
        <f>C14+7</f>
        <v>43455</v>
      </c>
      <c r="D15" s="42">
        <f>C15+3</f>
        <v>43458</v>
      </c>
      <c r="E15" s="21" t="s">
        <v>18</v>
      </c>
      <c r="F15" s="22" t="s">
        <v>149</v>
      </c>
    </row>
    <row r="16" spans="1:6" ht="14.25" customHeight="1">
      <c r="A16" s="26" t="s">
        <v>64</v>
      </c>
      <c r="B16" s="41" t="s">
        <v>55</v>
      </c>
      <c r="C16" s="19">
        <f>C15+7</f>
        <v>43462</v>
      </c>
      <c r="D16" s="42">
        <f>C16+3</f>
        <v>43465</v>
      </c>
      <c r="E16" s="21" t="s">
        <v>142</v>
      </c>
      <c r="F16" s="29" t="s">
        <v>143</v>
      </c>
    </row>
    <row r="17" spans="1:6" ht="14.25" customHeight="1">
      <c r="A17" s="30" t="s">
        <v>64</v>
      </c>
      <c r="B17" s="43" t="s">
        <v>57</v>
      </c>
      <c r="C17" s="31">
        <f>C16+7</f>
        <v>43469</v>
      </c>
      <c r="D17" s="44">
        <f>C17+3</f>
        <v>43472</v>
      </c>
      <c r="E17" s="33" t="s">
        <v>144</v>
      </c>
      <c r="F17" s="45" t="s">
        <v>145</v>
      </c>
    </row>
    <row r="18" spans="1:6" ht="14.25" customHeight="1">
      <c r="A18" s="35" t="s">
        <v>150</v>
      </c>
      <c r="B18" s="36"/>
      <c r="C18" s="36"/>
      <c r="D18" s="36"/>
      <c r="E18" s="37" t="s">
        <v>92</v>
      </c>
      <c r="F18" s="38"/>
    </row>
    <row r="19" spans="1:6" ht="14.25" customHeight="1">
      <c r="A19" s="6" t="s">
        <v>3</v>
      </c>
      <c r="B19" s="7" t="s">
        <v>4</v>
      </c>
      <c r="C19" s="8" t="s">
        <v>151</v>
      </c>
      <c r="D19" s="9" t="s">
        <v>152</v>
      </c>
      <c r="E19" s="46" t="s">
        <v>7</v>
      </c>
      <c r="F19" s="11" t="s">
        <v>153</v>
      </c>
    </row>
    <row r="20" spans="1:6" ht="14.25" customHeight="1">
      <c r="A20" s="12"/>
      <c r="B20" s="13"/>
      <c r="C20" s="14"/>
      <c r="D20" s="15"/>
      <c r="E20" s="47"/>
      <c r="F20" s="17"/>
    </row>
    <row r="21" spans="1:6" ht="14.25" customHeight="1">
      <c r="A21" s="18" t="s">
        <v>154</v>
      </c>
      <c r="B21" s="19" t="s">
        <v>97</v>
      </c>
      <c r="C21" s="19">
        <v>43438</v>
      </c>
      <c r="D21" s="20">
        <f>C21+1</f>
        <v>43439</v>
      </c>
      <c r="E21" s="21" t="s">
        <v>11</v>
      </c>
      <c r="F21" s="22" t="s">
        <v>155</v>
      </c>
    </row>
    <row r="22" spans="1:6" ht="14.25" customHeight="1">
      <c r="A22" s="18" t="s">
        <v>154</v>
      </c>
      <c r="B22" s="19" t="s">
        <v>101</v>
      </c>
      <c r="C22" s="19">
        <f>C21+7</f>
        <v>43445</v>
      </c>
      <c r="D22" s="20">
        <f>C22+1</f>
        <v>43446</v>
      </c>
      <c r="E22" s="21" t="s">
        <v>15</v>
      </c>
      <c r="F22" s="22" t="s">
        <v>156</v>
      </c>
    </row>
    <row r="23" spans="1:6" ht="14.25" customHeight="1">
      <c r="A23" s="18" t="s">
        <v>154</v>
      </c>
      <c r="B23" s="19" t="s">
        <v>104</v>
      </c>
      <c r="C23" s="19">
        <f>C22+7</f>
        <v>43452</v>
      </c>
      <c r="D23" s="20">
        <f>C23+1</f>
        <v>43453</v>
      </c>
      <c r="E23" s="21" t="s">
        <v>18</v>
      </c>
      <c r="F23" s="22" t="s">
        <v>157</v>
      </c>
    </row>
    <row r="24" spans="1:6" ht="14.25" customHeight="1">
      <c r="A24" s="26" t="s">
        <v>154</v>
      </c>
      <c r="B24" s="27" t="s">
        <v>106</v>
      </c>
      <c r="C24" s="19">
        <f>C23+7</f>
        <v>43459</v>
      </c>
      <c r="D24" s="20">
        <f>C24+1</f>
        <v>43460</v>
      </c>
      <c r="E24" s="21" t="s">
        <v>142</v>
      </c>
      <c r="F24" s="29" t="s">
        <v>143</v>
      </c>
    </row>
    <row r="25" spans="1:6" ht="14.25" customHeight="1">
      <c r="A25" s="30" t="s">
        <v>154</v>
      </c>
      <c r="B25" s="31" t="s">
        <v>108</v>
      </c>
      <c r="C25" s="31">
        <f>C24+7</f>
        <v>43466</v>
      </c>
      <c r="D25" s="32">
        <f>C25+1</f>
        <v>43467</v>
      </c>
      <c r="E25" s="33" t="s">
        <v>144</v>
      </c>
      <c r="F25" s="45" t="s">
        <v>145</v>
      </c>
    </row>
    <row r="26" spans="1:6" ht="14.25" customHeight="1">
      <c r="A26" s="35" t="s">
        <v>158</v>
      </c>
      <c r="B26" s="36"/>
      <c r="C26" s="36"/>
      <c r="D26" s="36"/>
      <c r="E26" s="37" t="s">
        <v>110</v>
      </c>
      <c r="F26" s="38"/>
    </row>
    <row r="27" spans="1:6" ht="36">
      <c r="A27" s="48" t="s">
        <v>3</v>
      </c>
      <c r="B27" s="49" t="s">
        <v>4</v>
      </c>
      <c r="C27" s="50" t="s">
        <v>111</v>
      </c>
      <c r="D27" s="51" t="s">
        <v>112</v>
      </c>
      <c r="E27" s="52" t="s">
        <v>7</v>
      </c>
      <c r="F27" s="53" t="s">
        <v>159</v>
      </c>
    </row>
    <row r="28" spans="1:6" ht="14.25" customHeight="1">
      <c r="A28" s="18" t="s">
        <v>114</v>
      </c>
      <c r="B28" s="41" t="s">
        <v>115</v>
      </c>
      <c r="C28" s="19">
        <v>43437</v>
      </c>
      <c r="D28" s="42">
        <f aca="true" t="shared" si="0" ref="D28:D41">C28+1</f>
        <v>43438</v>
      </c>
      <c r="E28" s="54" t="s">
        <v>11</v>
      </c>
      <c r="F28" s="22" t="s">
        <v>160</v>
      </c>
    </row>
    <row r="29" spans="1:6" ht="14.25" customHeight="1">
      <c r="A29" s="18" t="s">
        <v>114</v>
      </c>
      <c r="B29" s="41" t="s">
        <v>117</v>
      </c>
      <c r="C29" s="41">
        <v>43439</v>
      </c>
      <c r="D29" s="55">
        <f t="shared" si="0"/>
        <v>43440</v>
      </c>
      <c r="E29" s="54" t="s">
        <v>15</v>
      </c>
      <c r="F29" s="22" t="s">
        <v>161</v>
      </c>
    </row>
    <row r="30" spans="1:6" ht="14.25" customHeight="1">
      <c r="A30" s="18" t="s">
        <v>114</v>
      </c>
      <c r="B30" s="41" t="s">
        <v>119</v>
      </c>
      <c r="C30" s="41">
        <v>43441</v>
      </c>
      <c r="D30" s="55">
        <f t="shared" si="0"/>
        <v>43442</v>
      </c>
      <c r="E30" s="54" t="s">
        <v>18</v>
      </c>
      <c r="F30" s="22" t="s">
        <v>162</v>
      </c>
    </row>
    <row r="31" spans="1:6" ht="14.25" customHeight="1">
      <c r="A31" s="18" t="s">
        <v>114</v>
      </c>
      <c r="B31" s="41" t="s">
        <v>121</v>
      </c>
      <c r="C31" s="19">
        <v>43444</v>
      </c>
      <c r="D31" s="42">
        <f t="shared" si="0"/>
        <v>43445</v>
      </c>
      <c r="E31" s="21" t="s">
        <v>142</v>
      </c>
      <c r="F31" s="29" t="s">
        <v>163</v>
      </c>
    </row>
    <row r="32" spans="1:6" ht="14.25" customHeight="1">
      <c r="A32" s="18" t="s">
        <v>114</v>
      </c>
      <c r="B32" s="41" t="s">
        <v>122</v>
      </c>
      <c r="C32" s="19">
        <v>43446</v>
      </c>
      <c r="D32" s="42">
        <f t="shared" si="0"/>
        <v>43447</v>
      </c>
      <c r="E32" s="21" t="s">
        <v>144</v>
      </c>
      <c r="F32" s="29" t="s">
        <v>164</v>
      </c>
    </row>
    <row r="33" spans="1:6" ht="14.25" customHeight="1">
      <c r="A33" s="18" t="s">
        <v>114</v>
      </c>
      <c r="B33" s="41" t="s">
        <v>123</v>
      </c>
      <c r="C33" s="19">
        <v>43448</v>
      </c>
      <c r="D33" s="42">
        <f t="shared" si="0"/>
        <v>43449</v>
      </c>
      <c r="E33" s="21"/>
      <c r="F33" s="56"/>
    </row>
    <row r="34" spans="1:6" ht="14.25" customHeight="1">
      <c r="A34" s="18" t="s">
        <v>114</v>
      </c>
      <c r="B34" s="41" t="s">
        <v>124</v>
      </c>
      <c r="C34" s="19">
        <v>43451</v>
      </c>
      <c r="D34" s="42">
        <f t="shared" si="0"/>
        <v>43452</v>
      </c>
      <c r="E34" s="57"/>
      <c r="F34" s="58"/>
    </row>
    <row r="35" spans="1:6" ht="14.25" customHeight="1">
      <c r="A35" s="18" t="s">
        <v>114</v>
      </c>
      <c r="B35" s="41" t="s">
        <v>125</v>
      </c>
      <c r="C35" s="19">
        <v>43453</v>
      </c>
      <c r="D35" s="42">
        <f t="shared" si="0"/>
        <v>43454</v>
      </c>
      <c r="E35" s="57"/>
      <c r="F35" s="59"/>
    </row>
    <row r="36" spans="1:6" ht="14.25" customHeight="1">
      <c r="A36" s="18" t="s">
        <v>114</v>
      </c>
      <c r="B36" s="41" t="s">
        <v>126</v>
      </c>
      <c r="C36" s="19">
        <v>43455</v>
      </c>
      <c r="D36" s="42">
        <f t="shared" si="0"/>
        <v>43456</v>
      </c>
      <c r="E36" s="57"/>
      <c r="F36" s="59"/>
    </row>
    <row r="37" spans="1:6" ht="14.25" customHeight="1">
      <c r="A37" s="18" t="s">
        <v>114</v>
      </c>
      <c r="B37" s="41" t="s">
        <v>127</v>
      </c>
      <c r="C37" s="19">
        <v>43458</v>
      </c>
      <c r="D37" s="42">
        <f t="shared" si="0"/>
        <v>43459</v>
      </c>
      <c r="E37" s="57"/>
      <c r="F37" s="59"/>
    </row>
    <row r="38" spans="1:6" ht="14.25" customHeight="1">
      <c r="A38" s="18" t="s">
        <v>114</v>
      </c>
      <c r="B38" s="41" t="s">
        <v>128</v>
      </c>
      <c r="C38" s="27">
        <v>43460</v>
      </c>
      <c r="D38" s="42">
        <f t="shared" si="0"/>
        <v>43461</v>
      </c>
      <c r="E38" s="60"/>
      <c r="F38" s="61"/>
    </row>
    <row r="39" spans="1:6" ht="14.25" customHeight="1">
      <c r="A39" s="18" t="s">
        <v>114</v>
      </c>
      <c r="B39" s="41" t="s">
        <v>129</v>
      </c>
      <c r="C39" s="27">
        <v>43462</v>
      </c>
      <c r="D39" s="42">
        <f t="shared" si="0"/>
        <v>43463</v>
      </c>
      <c r="E39" s="60"/>
      <c r="F39" s="61"/>
    </row>
    <row r="40" spans="1:6" ht="14.25" customHeight="1">
      <c r="A40" s="18" t="s">
        <v>114</v>
      </c>
      <c r="B40" s="41" t="s">
        <v>130</v>
      </c>
      <c r="C40" s="27">
        <v>43465</v>
      </c>
      <c r="D40" s="42">
        <f t="shared" si="0"/>
        <v>43466</v>
      </c>
      <c r="E40" s="60"/>
      <c r="F40" s="61"/>
    </row>
    <row r="41" spans="1:6" ht="14.25" customHeight="1">
      <c r="A41" s="30" t="s">
        <v>114</v>
      </c>
      <c r="B41" s="43" t="s">
        <v>131</v>
      </c>
      <c r="C41" s="31">
        <v>43467</v>
      </c>
      <c r="D41" s="44">
        <f t="shared" si="0"/>
        <v>43468</v>
      </c>
      <c r="E41" s="62"/>
      <c r="F41" s="63"/>
    </row>
    <row r="42" spans="1:6" ht="14.25" customHeight="1">
      <c r="A42" s="64"/>
      <c r="B42" s="64"/>
      <c r="C42" s="64"/>
      <c r="D42" s="64"/>
      <c r="E42" s="64"/>
      <c r="F42" s="64"/>
    </row>
    <row r="43" spans="1:6" ht="14.25" customHeight="1">
      <c r="A43" s="65" t="s">
        <v>132</v>
      </c>
      <c r="B43" s="65"/>
      <c r="C43" s="65"/>
      <c r="D43" s="65" t="s">
        <v>165</v>
      </c>
      <c r="E43" s="65"/>
      <c r="F43" s="65"/>
    </row>
    <row r="44" spans="1:6" ht="14.25" customHeight="1">
      <c r="A44" s="66" t="s">
        <v>134</v>
      </c>
      <c r="B44" s="66"/>
      <c r="C44" s="66"/>
      <c r="D44" s="66" t="s">
        <v>166</v>
      </c>
      <c r="E44" s="66"/>
      <c r="F44" s="66"/>
    </row>
    <row r="45" spans="1:6" ht="14.25" customHeight="1">
      <c r="A45" s="67"/>
      <c r="B45" s="67"/>
      <c r="C45" s="67"/>
      <c r="D45" s="67"/>
      <c r="E45" s="67"/>
      <c r="F45" s="67"/>
    </row>
    <row r="46" spans="1:6" ht="14.25" customHeight="1">
      <c r="A46" s="67"/>
      <c r="B46" s="67"/>
      <c r="C46" s="67"/>
      <c r="D46" s="67"/>
      <c r="E46" s="67"/>
      <c r="F46" s="67"/>
    </row>
  </sheetData>
  <sheetProtection/>
  <mergeCells count="16"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4"/>
    <mergeCell ref="D11:D12"/>
    <mergeCell ref="D19:D20"/>
    <mergeCell ref="E3:E4"/>
    <mergeCell ref="E11:E12"/>
    <mergeCell ref="E19:E20"/>
  </mergeCells>
  <printOptions/>
  <pageMargins left="0.75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直线：6667620/22/25/26/27/29/31/32
电话：0411-82799119（总机）传真：0411-82799115/116     直线：82779512/13/15/17 88079815/16 
邮箱：info@brightup.net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2018-01-29T01:25:39Z</cp:lastPrinted>
  <dcterms:created xsi:type="dcterms:W3CDTF">1996-12-17T01:32:42Z</dcterms:created>
  <dcterms:modified xsi:type="dcterms:W3CDTF">2018-12-06T09:20:47Z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false</vt:bool>
  </property>
</Properties>
</file>