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866" activeTab="0"/>
  </bookViews>
  <sheets>
    <sheet name="拼箱香港巴生曼谷海防林查班" sheetId="1" r:id="rId1"/>
    <sheet name="新加坡台湾" sheetId="2" r:id="rId2"/>
    <sheet name="拼箱欧洲美国" sheetId="3" r:id="rId3"/>
  </sheets>
  <definedNames>
    <definedName name="_xlnm.Print_Area" localSheetId="0">'拼箱香港巴生曼谷海防林查班'!$A$1:$F$44</definedName>
  </definedNames>
  <calcPr fullCalcOnLoad="1"/>
</workbook>
</file>

<file path=xl/sharedStrings.xml><?xml version="1.0" encoding="utf-8"?>
<sst xmlns="http://schemas.openxmlformats.org/spreadsheetml/2006/main" count="314" uniqueCount="138">
  <si>
    <r>
      <t xml:space="preserve">出口拼箱船期表-2019年5月份
</t>
    </r>
    <r>
      <rPr>
        <b/>
        <sz val="14"/>
        <rFont val="宋体"/>
        <family val="0"/>
      </rPr>
      <t>（香港、胡志明、巴生、曼谷、海防、林查班）</t>
    </r>
  </si>
  <si>
    <t>大连—香港（6天）/胡志明（11天） 直航 （二期码头）</t>
  </si>
  <si>
    <t>CARRIER:CMA</t>
  </si>
  <si>
    <t>船名</t>
  </si>
  <si>
    <t>航次</t>
  </si>
  <si>
    <t>大连
（周一）</t>
  </si>
  <si>
    <t>可转欧洲，南美等世界各地</t>
  </si>
  <si>
    <t>入港时间：</t>
  </si>
  <si>
    <t>美总海狸   CASTOR N</t>
  </si>
  <si>
    <t>0XK2NS</t>
  </si>
  <si>
    <t>截单时间：</t>
  </si>
  <si>
    <t>周三16:00</t>
  </si>
  <si>
    <t>德翔萝伦   LORRAINE</t>
  </si>
  <si>
    <t>19007S</t>
  </si>
  <si>
    <t>截货时间：</t>
  </si>
  <si>
    <t>美总海豹   CAPE MORETON</t>
  </si>
  <si>
    <t>0XK2RS</t>
  </si>
  <si>
    <t>截关时间：</t>
  </si>
  <si>
    <t>周五16:00</t>
  </si>
  <si>
    <t>0XK2TS</t>
  </si>
  <si>
    <t>场地联系人：</t>
  </si>
  <si>
    <t>DCT 于永朋</t>
  </si>
  <si>
    <t>19008S</t>
  </si>
  <si>
    <t>场地电话：</t>
  </si>
  <si>
    <t>大连－巴生（20天）直拼    （二期码头）</t>
  </si>
  <si>
    <t>巴生
（周日）</t>
  </si>
  <si>
    <t>DCT于永朋/胜通孙霆</t>
  </si>
  <si>
    <t>15382159177/87598843</t>
  </si>
  <si>
    <t>大连－曼谷（20天）直拼 （三期码头）</t>
  </si>
  <si>
    <t>CARRIER:WANHAI</t>
  </si>
  <si>
    <t>大连
（周六）</t>
  </si>
  <si>
    <t>曼谷
（周五）</t>
  </si>
  <si>
    <t>东方美国  OOCL AMERICA</t>
  </si>
  <si>
    <t>104S</t>
  </si>
  <si>
    <t>周二16:00</t>
  </si>
  <si>
    <t>中远上海  COSCO SHANGHAI</t>
  </si>
  <si>
    <t>155S</t>
  </si>
  <si>
    <t>群春轮    WAN HAI 612</t>
  </si>
  <si>
    <t>S035</t>
  </si>
  <si>
    <t>中远鹿特丹COSCO ROTTERDAM</t>
  </si>
  <si>
    <t>143S</t>
  </si>
  <si>
    <t>大连－林查班（13天）直航  （三期码头）</t>
  </si>
  <si>
    <t>CARRIER:OOCL</t>
  </si>
  <si>
    <t>林查班       （周五）</t>
  </si>
  <si>
    <t>运利 刘芳</t>
  </si>
  <si>
    <t>88012103</t>
  </si>
  <si>
    <t>大连－海防（13天）直拼  （一期码头）</t>
  </si>
  <si>
    <t>大连
（周五）</t>
  </si>
  <si>
    <t>海防          （周四）</t>
  </si>
  <si>
    <t>中外運基隆快航XINDE KEELUNG</t>
  </si>
  <si>
    <t>1909S</t>
  </si>
  <si>
    <t>利春輪       WAN HAI 233</t>
  </si>
  <si>
    <t>S422</t>
  </si>
  <si>
    <t>1910S</t>
  </si>
  <si>
    <t>S423</t>
  </si>
  <si>
    <t>1911S</t>
  </si>
  <si>
    <t>联系人：王淑杰</t>
  </si>
  <si>
    <t xml:space="preserve">       电话：0411-82799119-8034</t>
  </si>
  <si>
    <t>邮  箱：lcl@brightup.net</t>
  </si>
  <si>
    <t xml:space="preserve">       手机：13840890341</t>
  </si>
  <si>
    <r>
      <t xml:space="preserve">拼箱船期表-2019年5月份 
</t>
    </r>
    <r>
      <rPr>
        <b/>
        <sz val="14"/>
        <rFont val="宋体"/>
        <family val="0"/>
      </rPr>
      <t>新加坡（转中东、印巴、澳新等世界各地）、台湾</t>
    </r>
  </si>
  <si>
    <t>大连－新加坡（11天）直航  （二期码头）</t>
  </si>
  <si>
    <t>CARRIER:COSCO</t>
  </si>
  <si>
    <t>大连
（周二）</t>
  </si>
  <si>
    <t>可转中东、印巴、澳新等世界各地</t>
  </si>
  <si>
    <t>中远海运金牛座COSCO SHIPPING TAURUS</t>
  </si>
  <si>
    <t>007W</t>
  </si>
  <si>
    <t>周四12:00</t>
  </si>
  <si>
    <t>中远海运狮子座COSCO SHIPPING LEO</t>
  </si>
  <si>
    <t>006W</t>
  </si>
  <si>
    <t>中远海运摩羯座COSCO SHIPPING CAPRICORN</t>
  </si>
  <si>
    <t>005W</t>
  </si>
  <si>
    <t>中远海运天秤座COSCO SHIPPING LIBRA</t>
  </si>
  <si>
    <t>运利 林茂亭</t>
  </si>
  <si>
    <t>大连－高雄（5天）直航  （一期码头）</t>
  </si>
  <si>
    <t>CARRIER:长荣</t>
  </si>
  <si>
    <t>高雄       （周日）</t>
  </si>
  <si>
    <t>立扬 UNI-PROMOTE</t>
  </si>
  <si>
    <t>329A</t>
  </si>
  <si>
    <t>立昌 UNI-PROSPER</t>
  </si>
  <si>
    <t>293A</t>
  </si>
  <si>
    <t>立诚 UNI-PROBITY</t>
  </si>
  <si>
    <t>279A</t>
  </si>
  <si>
    <t>330A</t>
  </si>
  <si>
    <t>胜通 孙霆</t>
  </si>
  <si>
    <t>大连－基隆（10天）直航  （一期码头）</t>
  </si>
  <si>
    <t>CARRIER:SITC</t>
  </si>
  <si>
    <t>基隆           （周一）</t>
  </si>
  <si>
    <t>英明 YM IDEALS</t>
  </si>
  <si>
    <t>284S</t>
  </si>
  <si>
    <t>周二10:00</t>
  </si>
  <si>
    <t>云明 YM IMMENSE</t>
  </si>
  <si>
    <t>265S</t>
  </si>
  <si>
    <t>285S</t>
  </si>
  <si>
    <t>266S</t>
  </si>
  <si>
    <t>286S</t>
  </si>
  <si>
    <r>
      <t xml:space="preserve">拼箱船期表-2019年5月份
</t>
    </r>
    <r>
      <rPr>
        <b/>
        <sz val="14"/>
        <rFont val="宋体"/>
        <family val="0"/>
      </rPr>
      <t>欧洲、美国</t>
    </r>
  </si>
  <si>
    <r>
      <t>大连－汉堡＜直航＞（</t>
    </r>
    <r>
      <rPr>
        <b/>
        <sz val="10"/>
        <rFont val="Times New Roman"/>
        <family val="1"/>
      </rPr>
      <t>36</t>
    </r>
    <r>
      <rPr>
        <b/>
        <sz val="10"/>
        <rFont val="宋体"/>
        <family val="0"/>
      </rPr>
      <t>天）/鹿特丹＜直航＞（40天）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（二期码头）</t>
    </r>
    <r>
      <rPr>
        <b/>
        <sz val="10"/>
        <rFont val="Times New Roman"/>
        <family val="1"/>
      </rPr>
      <t xml:space="preserve">                 CARRIER:COCSO</t>
    </r>
  </si>
  <si>
    <t>可转接欧洲内陆点</t>
  </si>
  <si>
    <t>中远海运室女座 COSCO SHIPPING VIRGO</t>
  </si>
  <si>
    <t>中远海运天蝎座 COSCO SHIPPING SCORPIO</t>
  </si>
  <si>
    <t>004W</t>
  </si>
  <si>
    <t>中远海运宇宙   COSCO SHIPPING UNIVERSE</t>
  </si>
  <si>
    <t>中远海运白羊座 COSCO SHIPPING ARIES</t>
  </si>
  <si>
    <r>
      <t xml:space="preserve">大连-南安普顿＜直拼＞(38天)（二期码头）                            </t>
    </r>
    <r>
      <rPr>
        <b/>
        <sz val="10"/>
        <rFont val="Times New Roman"/>
        <family val="1"/>
      </rPr>
      <t>CARRIER:CMA</t>
    </r>
  </si>
  <si>
    <t>大连
（周四）</t>
  </si>
  <si>
    <t xml:space="preserve">美总猎杀   TEAL HUNTER                            </t>
  </si>
  <si>
    <t>0KR65S</t>
  </si>
  <si>
    <t>周四16:00</t>
  </si>
  <si>
    <t>美总海狮   ALS JUVENTUS</t>
  </si>
  <si>
    <t>0K69TS</t>
  </si>
  <si>
    <t>美总诺福克 CPO NORFOLK</t>
  </si>
  <si>
    <t>0K6DXS</t>
  </si>
  <si>
    <t>周一12:00</t>
  </si>
  <si>
    <t>美总温哥华 SEASPAN VANCOUVER</t>
  </si>
  <si>
    <t>0KR6HS</t>
  </si>
  <si>
    <t>美总洛杉矶 APL LOS ANGELES</t>
  </si>
  <si>
    <t>0KR6LS</t>
  </si>
  <si>
    <r>
      <t xml:space="preserve">大连—美西洛杉矶＜直拼＞（20天）/（三期码头）                       </t>
    </r>
    <r>
      <rPr>
        <b/>
        <sz val="10"/>
        <rFont val="Times New Roman"/>
        <family val="1"/>
      </rPr>
      <t>CARRIER:CMA</t>
    </r>
  </si>
  <si>
    <t>可转接美西各港口及内陆点</t>
  </si>
  <si>
    <t>永正 SONGA NUERNBERG</t>
  </si>
  <si>
    <t>19117E</t>
  </si>
  <si>
    <t>周三11:00</t>
  </si>
  <si>
    <t>19118E</t>
  </si>
  <si>
    <t>19119E</t>
  </si>
  <si>
    <t>19120E</t>
  </si>
  <si>
    <t>韩通 孙建君</t>
  </si>
  <si>
    <r>
      <t xml:space="preserve">大连—温哥华 ＜直拼＞（16天） /（三期码头）                             
大连—美东纽约＜直拼＞（28天）/（三期码头）                        </t>
    </r>
    <r>
      <rPr>
        <b/>
        <sz val="10"/>
        <rFont val="Times New Roman"/>
        <family val="1"/>
      </rPr>
      <t>CARRIER:THE ONE</t>
    </r>
  </si>
  <si>
    <t>大连
（周三）</t>
  </si>
  <si>
    <t>可转接美东各港口及内陆点</t>
  </si>
  <si>
    <t>艾康桥 ARICA BRIDGE</t>
  </si>
  <si>
    <t>0130E</t>
  </si>
  <si>
    <t>0131E</t>
  </si>
  <si>
    <t>0132E</t>
  </si>
  <si>
    <t>0133E</t>
  </si>
  <si>
    <t>0134E</t>
  </si>
  <si>
    <t xml:space="preserve">  电话：0411-82799119-8034</t>
  </si>
  <si>
    <t xml:space="preserve">  手机：13840890341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</si>
</sst>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  <numFmt numFmtId="179" formatCode="yyyy&quot;年&quot;m&quot;月&quot;d&quot;日&quot;;@"/>
  </numFmts>
  <fonts count="38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b/>
      <sz val="10"/>
      <color indexed="10"/>
      <name val="Arial"/>
      <family val="2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等线"/>
      <family val="0"/>
    </font>
    <font>
      <b/>
      <sz val="14"/>
      <name val="宋体"/>
      <family val="0"/>
    </font>
    <font>
      <b/>
      <sz val="10"/>
      <color indexed="10"/>
      <name val="Calibri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  <font>
      <b/>
      <sz val="10"/>
      <color rgb="FFFF0000"/>
      <name val="Arial"/>
      <family val="2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>
        <color indexed="63"/>
      </left>
      <right style="medium"/>
      <top style="medium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20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/>
      <protection/>
    </xf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left" vertical="center" wrapText="1"/>
    </xf>
    <xf numFmtId="178" fontId="6" fillId="0" borderId="12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left" vertical="center" wrapText="1"/>
    </xf>
    <xf numFmtId="178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33" fillId="0" borderId="1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8" fontId="2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33" fillId="0" borderId="24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78" fontId="2" fillId="0" borderId="21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/>
    </xf>
    <xf numFmtId="178" fontId="2" fillId="0" borderId="19" xfId="0" applyNumberFormat="1" applyFont="1" applyFill="1" applyBorder="1" applyAlignment="1">
      <alignment horizontal="center" vertical="center" wrapText="1"/>
    </xf>
    <xf numFmtId="178" fontId="2" fillId="0" borderId="24" xfId="0" applyNumberFormat="1" applyFont="1" applyFill="1" applyBorder="1" applyAlignment="1">
      <alignment horizontal="center" vertical="center" wrapText="1"/>
    </xf>
    <xf numFmtId="178" fontId="2" fillId="0" borderId="29" xfId="0" applyNumberFormat="1" applyFont="1" applyFill="1" applyBorder="1" applyAlignment="1">
      <alignment horizontal="center" vertical="center" wrapText="1"/>
    </xf>
    <xf numFmtId="178" fontId="6" fillId="0" borderId="31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>
      <alignment horizontal="left" vertical="center"/>
    </xf>
    <xf numFmtId="178" fontId="6" fillId="0" borderId="32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 vertical="center" wrapText="1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3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78" fontId="2" fillId="0" borderId="38" xfId="0" applyNumberFormat="1" applyFont="1" applyFill="1" applyBorder="1" applyAlignment="1">
      <alignment horizontal="center" vertical="center" wrapText="1"/>
    </xf>
    <xf numFmtId="178" fontId="35" fillId="0" borderId="21" xfId="0" applyNumberFormat="1" applyFont="1" applyFill="1" applyBorder="1" applyAlignment="1">
      <alignment horizontal="center" vertical="center"/>
    </xf>
    <xf numFmtId="178" fontId="35" fillId="0" borderId="39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178" fontId="35" fillId="0" borderId="26" xfId="0" applyNumberFormat="1" applyFont="1" applyFill="1" applyBorder="1" applyAlignment="1">
      <alignment horizontal="center" vertical="center"/>
    </xf>
    <xf numFmtId="178" fontId="35" fillId="0" borderId="40" xfId="0" applyNumberFormat="1" applyFont="1" applyFill="1" applyBorder="1" applyAlignment="1">
      <alignment horizontal="center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8" fontId="2" fillId="0" borderId="44" xfId="0" applyNumberFormat="1" applyFont="1" applyFill="1" applyBorder="1" applyAlignment="1">
      <alignment horizontal="center" vertical="center" wrapText="1"/>
    </xf>
    <xf numFmtId="178" fontId="2" fillId="0" borderId="45" xfId="0" applyNumberFormat="1" applyFont="1" applyFill="1" applyBorder="1" applyAlignment="1">
      <alignment horizontal="center" vertical="center" wrapText="1"/>
    </xf>
    <xf numFmtId="0" fontId="2" fillId="0" borderId="20" xfId="73" applyFont="1" applyFill="1" applyBorder="1" applyAlignment="1">
      <alignment horizontal="left" vertical="center"/>
      <protection/>
    </xf>
    <xf numFmtId="178" fontId="2" fillId="0" borderId="24" xfId="0" applyNumberFormat="1" applyFont="1" applyFill="1" applyBorder="1" applyAlignment="1">
      <alignment horizontal="center" vertical="center"/>
    </xf>
    <xf numFmtId="0" fontId="2" fillId="0" borderId="25" xfId="73" applyFont="1" applyFill="1" applyBorder="1" applyAlignment="1">
      <alignment horizontal="left" vertical="center"/>
      <protection/>
    </xf>
    <xf numFmtId="178" fontId="2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8" fontId="4" fillId="0" borderId="46" xfId="0" applyNumberFormat="1" applyFont="1" applyFill="1" applyBorder="1" applyAlignment="1">
      <alignment horizontal="center" vertical="center" wrapText="1"/>
    </xf>
    <xf numFmtId="178" fontId="4" fillId="0" borderId="4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9" fontId="6" fillId="0" borderId="48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49" xfId="0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/>
    </xf>
    <xf numFmtId="178" fontId="2" fillId="0" borderId="33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78" fontId="2" fillId="0" borderId="39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178" fontId="2" fillId="0" borderId="40" xfId="0" applyNumberFormat="1" applyFont="1" applyFill="1" applyBorder="1" applyAlignment="1">
      <alignment horizontal="center" vertical="center" wrapText="1"/>
    </xf>
    <xf numFmtId="178" fontId="6" fillId="0" borderId="28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79" fontId="6" fillId="0" borderId="43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left" vertical="top" wrapText="1"/>
    </xf>
    <xf numFmtId="179" fontId="34" fillId="0" borderId="0" xfId="0" applyNumberFormat="1" applyFont="1" applyFill="1" applyAlignment="1">
      <alignment horizontal="left" vertical="top" wrapText="1"/>
    </xf>
    <xf numFmtId="179" fontId="6" fillId="0" borderId="0" xfId="0" applyNumberFormat="1" applyFont="1" applyFill="1" applyBorder="1" applyAlignment="1">
      <alignment/>
    </xf>
    <xf numFmtId="178" fontId="2" fillId="0" borderId="50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left" vertical="center"/>
    </xf>
    <xf numFmtId="178" fontId="2" fillId="0" borderId="29" xfId="0" applyNumberFormat="1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>
      <alignment horizontal="left"/>
    </xf>
    <xf numFmtId="0" fontId="35" fillId="0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2009年日本线自有船1月份班期0202" xfId="54"/>
    <cellStyle name="40% - 强调文字颜色 1" xfId="55"/>
    <cellStyle name="20% - 强调文字颜色 2" xfId="56"/>
    <cellStyle name="常规_AEN LTS(20071031) 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3" xfId="74"/>
    <cellStyle name="常规 4" xfId="75"/>
    <cellStyle name="常规 5" xfId="76"/>
    <cellStyle name="常规 7" xfId="77"/>
    <cellStyle name="常规_AES LTS 20071031" xfId="78"/>
    <cellStyle name="常规_Sheet2" xfId="79"/>
    <cellStyle name="样式 8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pane ySplit="1" topLeftCell="A35" activePane="bottomLeft" state="frozen"/>
      <selection pane="bottomLeft" activeCell="B57" sqref="B57"/>
    </sheetView>
  </sheetViews>
  <sheetFormatPr defaultColWidth="8.125" defaultRowHeight="14.25"/>
  <cols>
    <col min="1" max="1" width="24.375" style="5" customWidth="1"/>
    <col min="2" max="3" width="8.125" style="6" customWidth="1"/>
    <col min="4" max="4" width="8.125" style="5" customWidth="1"/>
    <col min="5" max="5" width="10.625" style="100" customWidth="1"/>
    <col min="6" max="6" width="18.125" style="5" customWidth="1"/>
    <col min="7" max="7" width="5.875" style="5" customWidth="1"/>
    <col min="8" max="16384" width="8.125" style="5" customWidth="1"/>
  </cols>
  <sheetData>
    <row r="1" spans="1:7" s="65" customFormat="1" ht="48" customHeight="1">
      <c r="A1" s="102" t="s">
        <v>0</v>
      </c>
      <c r="B1" s="8"/>
      <c r="C1" s="8"/>
      <c r="D1" s="8"/>
      <c r="E1" s="8"/>
      <c r="F1" s="103"/>
      <c r="G1" s="104"/>
    </row>
    <row r="2" spans="1:7" s="101" customFormat="1" ht="14.25" customHeight="1">
      <c r="A2" s="105" t="s">
        <v>1</v>
      </c>
      <c r="B2" s="106"/>
      <c r="C2" s="106"/>
      <c r="D2" s="106"/>
      <c r="E2" s="106" t="s">
        <v>2</v>
      </c>
      <c r="F2" s="107"/>
      <c r="G2" s="108"/>
    </row>
    <row r="3" spans="1:7" s="63" customFormat="1" ht="14.25" customHeight="1">
      <c r="A3" s="53" t="s">
        <v>3</v>
      </c>
      <c r="B3" s="17" t="s">
        <v>4</v>
      </c>
      <c r="C3" s="18" t="s">
        <v>5</v>
      </c>
      <c r="D3" s="45" t="s">
        <v>6</v>
      </c>
      <c r="E3" s="109" t="s">
        <v>7</v>
      </c>
      <c r="F3" s="21"/>
      <c r="G3" s="110"/>
    </row>
    <row r="4" spans="1:7" s="2" customFormat="1" ht="14.25" customHeight="1">
      <c r="A4" s="111"/>
      <c r="B4" s="112"/>
      <c r="C4" s="113"/>
      <c r="D4" s="46"/>
      <c r="E4" s="114"/>
      <c r="F4" s="28"/>
      <c r="G4" s="115"/>
    </row>
    <row r="5" spans="1:7" s="2" customFormat="1" ht="14.25" customHeight="1">
      <c r="A5" s="116" t="s">
        <v>8</v>
      </c>
      <c r="B5" s="55" t="s">
        <v>9</v>
      </c>
      <c r="C5" s="32">
        <v>43591</v>
      </c>
      <c r="D5" s="117"/>
      <c r="E5" s="118" t="s">
        <v>10</v>
      </c>
      <c r="F5" s="28" t="s">
        <v>11</v>
      </c>
      <c r="G5" s="110"/>
    </row>
    <row r="6" spans="1:7" s="2" customFormat="1" ht="14.25" customHeight="1">
      <c r="A6" s="116" t="s">
        <v>12</v>
      </c>
      <c r="B6" s="55" t="s">
        <v>13</v>
      </c>
      <c r="C6" s="32">
        <f>C5+7</f>
        <v>43598</v>
      </c>
      <c r="D6" s="117"/>
      <c r="E6" s="118" t="s">
        <v>14</v>
      </c>
      <c r="F6" s="28" t="s">
        <v>11</v>
      </c>
      <c r="G6" s="119"/>
    </row>
    <row r="7" spans="1:7" s="2" customFormat="1" ht="14.25" customHeight="1">
      <c r="A7" s="116" t="s">
        <v>15</v>
      </c>
      <c r="B7" s="55" t="s">
        <v>16</v>
      </c>
      <c r="C7" s="32">
        <f aca="true" t="shared" si="0" ref="C6:C9">C6+7</f>
        <v>43605</v>
      </c>
      <c r="D7" s="117"/>
      <c r="E7" s="118" t="s">
        <v>17</v>
      </c>
      <c r="F7" s="28" t="s">
        <v>18</v>
      </c>
      <c r="G7" s="119"/>
    </row>
    <row r="8" spans="1:7" s="2" customFormat="1" ht="14.25" customHeight="1">
      <c r="A8" s="116" t="s">
        <v>8</v>
      </c>
      <c r="B8" s="55" t="s">
        <v>19</v>
      </c>
      <c r="C8" s="32">
        <f t="shared" si="0"/>
        <v>43612</v>
      </c>
      <c r="D8" s="117"/>
      <c r="E8" s="118" t="s">
        <v>20</v>
      </c>
      <c r="F8" s="28" t="s">
        <v>21</v>
      </c>
      <c r="G8" s="119"/>
    </row>
    <row r="9" spans="1:6" s="2" customFormat="1" ht="14.25" customHeight="1">
      <c r="A9" s="120" t="s">
        <v>12</v>
      </c>
      <c r="B9" s="57" t="s">
        <v>22</v>
      </c>
      <c r="C9" s="37">
        <f t="shared" si="0"/>
        <v>43619</v>
      </c>
      <c r="D9" s="121"/>
      <c r="E9" s="122" t="s">
        <v>23</v>
      </c>
      <c r="F9" s="40">
        <v>15382159177</v>
      </c>
    </row>
    <row r="10" spans="1:7" s="101" customFormat="1" ht="14.25" customHeight="1">
      <c r="A10" s="123" t="s">
        <v>24</v>
      </c>
      <c r="B10" s="124"/>
      <c r="C10" s="124"/>
      <c r="D10" s="124"/>
      <c r="E10" s="125" t="s">
        <v>2</v>
      </c>
      <c r="F10" s="126"/>
      <c r="G10" s="127"/>
    </row>
    <row r="11" spans="1:7" s="63" customFormat="1" ht="14.25" customHeight="1">
      <c r="A11" s="16" t="s">
        <v>3</v>
      </c>
      <c r="B11" s="17" t="s">
        <v>4</v>
      </c>
      <c r="C11" s="18" t="s">
        <v>5</v>
      </c>
      <c r="D11" s="92" t="s">
        <v>25</v>
      </c>
      <c r="E11" s="109" t="s">
        <v>7</v>
      </c>
      <c r="F11" s="21"/>
      <c r="G11" s="128"/>
    </row>
    <row r="12" spans="1:7" s="2" customFormat="1" ht="14.25" customHeight="1">
      <c r="A12" s="23"/>
      <c r="B12" s="24"/>
      <c r="C12" s="25"/>
      <c r="D12" s="93"/>
      <c r="E12" s="114"/>
      <c r="F12" s="28"/>
      <c r="G12" s="128"/>
    </row>
    <row r="13" spans="1:7" s="2" customFormat="1" ht="14.25" customHeight="1">
      <c r="A13" s="116" t="s">
        <v>8</v>
      </c>
      <c r="B13" s="55" t="s">
        <v>9</v>
      </c>
      <c r="C13" s="32">
        <v>43591</v>
      </c>
      <c r="D13" s="95">
        <f>C13+20</f>
        <v>43611</v>
      </c>
      <c r="E13" s="118" t="s">
        <v>10</v>
      </c>
      <c r="F13" s="28" t="s">
        <v>11</v>
      </c>
      <c r="G13" s="128"/>
    </row>
    <row r="14" spans="1:7" s="2" customFormat="1" ht="14.25" customHeight="1">
      <c r="A14" s="116" t="s">
        <v>12</v>
      </c>
      <c r="B14" s="55" t="s">
        <v>13</v>
      </c>
      <c r="C14" s="32">
        <f aca="true" t="shared" si="1" ref="C14:C17">C13+7</f>
        <v>43598</v>
      </c>
      <c r="D14" s="95">
        <f>C14+20</f>
        <v>43618</v>
      </c>
      <c r="E14" s="118" t="s">
        <v>14</v>
      </c>
      <c r="F14" s="28" t="s">
        <v>11</v>
      </c>
      <c r="G14" s="128"/>
    </row>
    <row r="15" spans="1:7" s="2" customFormat="1" ht="14.25" customHeight="1">
      <c r="A15" s="116" t="s">
        <v>15</v>
      </c>
      <c r="B15" s="55" t="s">
        <v>16</v>
      </c>
      <c r="C15" s="32">
        <f t="shared" si="1"/>
        <v>43605</v>
      </c>
      <c r="D15" s="95">
        <f>C15+20</f>
        <v>43625</v>
      </c>
      <c r="E15" s="118" t="s">
        <v>17</v>
      </c>
      <c r="F15" s="28" t="s">
        <v>18</v>
      </c>
      <c r="G15" s="128"/>
    </row>
    <row r="16" spans="1:7" s="2" customFormat="1" ht="14.25" customHeight="1">
      <c r="A16" s="116" t="s">
        <v>8</v>
      </c>
      <c r="B16" s="55" t="s">
        <v>19</v>
      </c>
      <c r="C16" s="32">
        <f t="shared" si="1"/>
        <v>43612</v>
      </c>
      <c r="D16" s="95">
        <f>C16+20</f>
        <v>43632</v>
      </c>
      <c r="E16" s="118" t="s">
        <v>20</v>
      </c>
      <c r="F16" s="28" t="s">
        <v>26</v>
      </c>
      <c r="G16" s="128"/>
    </row>
    <row r="17" spans="1:7" s="2" customFormat="1" ht="14.25" customHeight="1">
      <c r="A17" s="120" t="s">
        <v>12</v>
      </c>
      <c r="B17" s="57" t="s">
        <v>22</v>
      </c>
      <c r="C17" s="37">
        <f t="shared" si="1"/>
        <v>43619</v>
      </c>
      <c r="D17" s="97">
        <f>C17+20</f>
        <v>43639</v>
      </c>
      <c r="E17" s="122" t="s">
        <v>23</v>
      </c>
      <c r="F17" s="40" t="s">
        <v>27</v>
      </c>
      <c r="G17" s="128"/>
    </row>
    <row r="18" spans="1:7" s="101" customFormat="1" ht="14.25" customHeight="1">
      <c r="A18" s="123" t="s">
        <v>28</v>
      </c>
      <c r="B18" s="124"/>
      <c r="C18" s="124"/>
      <c r="D18" s="124"/>
      <c r="E18" s="125" t="s">
        <v>29</v>
      </c>
      <c r="F18" s="126"/>
      <c r="G18" s="129"/>
    </row>
    <row r="19" spans="1:6" s="63" customFormat="1" ht="14.25" customHeight="1">
      <c r="A19" s="16" t="s">
        <v>3</v>
      </c>
      <c r="B19" s="17" t="s">
        <v>4</v>
      </c>
      <c r="C19" s="18" t="s">
        <v>30</v>
      </c>
      <c r="D19" s="92" t="s">
        <v>31</v>
      </c>
      <c r="E19" s="109" t="s">
        <v>7</v>
      </c>
      <c r="F19" s="21"/>
    </row>
    <row r="20" spans="1:6" s="2" customFormat="1" ht="14.25" customHeight="1">
      <c r="A20" s="130"/>
      <c r="B20" s="24"/>
      <c r="C20" s="25"/>
      <c r="D20" s="93"/>
      <c r="E20" s="114"/>
      <c r="F20" s="28"/>
    </row>
    <row r="21" spans="1:6" s="2" customFormat="1" ht="14.25" customHeight="1">
      <c r="A21" s="116" t="s">
        <v>32</v>
      </c>
      <c r="B21" s="55" t="s">
        <v>33</v>
      </c>
      <c r="C21" s="32">
        <v>43589</v>
      </c>
      <c r="D21" s="131">
        <f>C21+20</f>
        <v>43609</v>
      </c>
      <c r="E21" s="118" t="s">
        <v>10</v>
      </c>
      <c r="F21" s="28" t="s">
        <v>34</v>
      </c>
    </row>
    <row r="22" spans="1:6" s="2" customFormat="1" ht="14.25" customHeight="1">
      <c r="A22" s="116" t="s">
        <v>35</v>
      </c>
      <c r="B22" s="55" t="s">
        <v>36</v>
      </c>
      <c r="C22" s="32">
        <f>C21+7</f>
        <v>43596</v>
      </c>
      <c r="D22" s="131">
        <f>C22+20</f>
        <v>43616</v>
      </c>
      <c r="E22" s="118" t="s">
        <v>14</v>
      </c>
      <c r="F22" s="28" t="s">
        <v>34</v>
      </c>
    </row>
    <row r="23" spans="1:6" s="2" customFormat="1" ht="14.25" customHeight="1">
      <c r="A23" s="116" t="s">
        <v>37</v>
      </c>
      <c r="B23" s="55" t="s">
        <v>38</v>
      </c>
      <c r="C23" s="82">
        <f aca="true" t="shared" si="2" ref="C22:C25">C22+7</f>
        <v>43603</v>
      </c>
      <c r="D23" s="131">
        <f>C23+20</f>
        <v>43623</v>
      </c>
      <c r="E23" s="118" t="s">
        <v>17</v>
      </c>
      <c r="F23" s="28" t="s">
        <v>11</v>
      </c>
    </row>
    <row r="24" spans="1:6" s="2" customFormat="1" ht="14.25" customHeight="1">
      <c r="A24" s="116" t="s">
        <v>39</v>
      </c>
      <c r="B24" s="132" t="s">
        <v>40</v>
      </c>
      <c r="C24" s="82">
        <f t="shared" si="2"/>
        <v>43610</v>
      </c>
      <c r="D24" s="131">
        <f>C24+20</f>
        <v>43630</v>
      </c>
      <c r="E24" s="118" t="s">
        <v>20</v>
      </c>
      <c r="F24" s="28" t="s">
        <v>26</v>
      </c>
    </row>
    <row r="25" spans="1:6" s="2" customFormat="1" ht="14.25" customHeight="1">
      <c r="A25" s="133"/>
      <c r="B25" s="57"/>
      <c r="C25" s="86"/>
      <c r="D25" s="134"/>
      <c r="E25" s="122" t="s">
        <v>23</v>
      </c>
      <c r="F25" s="40" t="s">
        <v>27</v>
      </c>
    </row>
    <row r="26" spans="1:7" s="101" customFormat="1" ht="14.25" customHeight="1">
      <c r="A26" s="123" t="s">
        <v>41</v>
      </c>
      <c r="B26" s="124"/>
      <c r="C26" s="124"/>
      <c r="D26" s="124"/>
      <c r="E26" s="125" t="s">
        <v>42</v>
      </c>
      <c r="F26" s="126"/>
      <c r="G26" s="129"/>
    </row>
    <row r="27" spans="1:6" s="63" customFormat="1" ht="14.25" customHeight="1">
      <c r="A27" s="16" t="s">
        <v>3</v>
      </c>
      <c r="B27" s="17" t="s">
        <v>4</v>
      </c>
      <c r="C27" s="18" t="s">
        <v>30</v>
      </c>
      <c r="D27" s="92" t="s">
        <v>43</v>
      </c>
      <c r="E27" s="109" t="s">
        <v>7</v>
      </c>
      <c r="F27" s="21"/>
    </row>
    <row r="28" spans="1:6" s="2" customFormat="1" ht="14.25" customHeight="1">
      <c r="A28" s="23"/>
      <c r="B28" s="24"/>
      <c r="C28" s="25"/>
      <c r="D28" s="93"/>
      <c r="E28" s="114"/>
      <c r="F28" s="28"/>
    </row>
    <row r="29" spans="1:6" s="2" customFormat="1" ht="14.25" customHeight="1">
      <c r="A29" s="116" t="s">
        <v>32</v>
      </c>
      <c r="B29" s="55" t="s">
        <v>33</v>
      </c>
      <c r="C29" s="32">
        <v>43589</v>
      </c>
      <c r="D29" s="131">
        <f>C29+13</f>
        <v>43602</v>
      </c>
      <c r="E29" s="118" t="s">
        <v>10</v>
      </c>
      <c r="F29" s="28" t="s">
        <v>34</v>
      </c>
    </row>
    <row r="30" spans="1:6" s="2" customFormat="1" ht="14.25" customHeight="1">
      <c r="A30" s="116" t="s">
        <v>35</v>
      </c>
      <c r="B30" s="55" t="s">
        <v>36</v>
      </c>
      <c r="C30" s="32">
        <f aca="true" t="shared" si="3" ref="C30:C33">C29+7</f>
        <v>43596</v>
      </c>
      <c r="D30" s="131">
        <f>C30+13</f>
        <v>43609</v>
      </c>
      <c r="E30" s="118" t="s">
        <v>14</v>
      </c>
      <c r="F30" s="28" t="s">
        <v>34</v>
      </c>
    </row>
    <row r="31" spans="1:6" s="2" customFormat="1" ht="14.25" customHeight="1">
      <c r="A31" s="116" t="s">
        <v>37</v>
      </c>
      <c r="B31" s="55" t="s">
        <v>38</v>
      </c>
      <c r="C31" s="32">
        <f t="shared" si="3"/>
        <v>43603</v>
      </c>
      <c r="D31" s="131">
        <f>C31+13</f>
        <v>43616</v>
      </c>
      <c r="E31" s="118" t="s">
        <v>17</v>
      </c>
      <c r="F31" s="28" t="s">
        <v>11</v>
      </c>
    </row>
    <row r="32" spans="1:6" s="3" customFormat="1" ht="14.25" customHeight="1">
      <c r="A32" s="116" t="s">
        <v>39</v>
      </c>
      <c r="B32" s="132" t="s">
        <v>40</v>
      </c>
      <c r="C32" s="32">
        <f t="shared" si="3"/>
        <v>43610</v>
      </c>
      <c r="D32" s="131">
        <f>C32+13</f>
        <v>43623</v>
      </c>
      <c r="E32" s="118" t="s">
        <v>20</v>
      </c>
      <c r="F32" s="28" t="s">
        <v>44</v>
      </c>
    </row>
    <row r="33" spans="1:6" s="3" customFormat="1" ht="14.25" customHeight="1">
      <c r="A33" s="133"/>
      <c r="B33" s="57"/>
      <c r="C33" s="37"/>
      <c r="D33" s="134"/>
      <c r="E33" s="122" t="s">
        <v>23</v>
      </c>
      <c r="F33" s="135" t="s">
        <v>45</v>
      </c>
    </row>
    <row r="34" spans="1:7" s="101" customFormat="1" ht="14.25" customHeight="1">
      <c r="A34" s="123" t="s">
        <v>46</v>
      </c>
      <c r="B34" s="124"/>
      <c r="C34" s="124"/>
      <c r="D34" s="124"/>
      <c r="E34" s="106" t="s">
        <v>29</v>
      </c>
      <c r="F34" s="107"/>
      <c r="G34" s="129"/>
    </row>
    <row r="35" spans="1:7" s="63" customFormat="1" ht="14.25" customHeight="1">
      <c r="A35" s="16" t="s">
        <v>3</v>
      </c>
      <c r="B35" s="17" t="s">
        <v>4</v>
      </c>
      <c r="C35" s="18" t="s">
        <v>47</v>
      </c>
      <c r="D35" s="92" t="s">
        <v>48</v>
      </c>
      <c r="E35" s="109" t="s">
        <v>7</v>
      </c>
      <c r="F35" s="21"/>
      <c r="G35" s="34"/>
    </row>
    <row r="36" spans="1:7" s="2" customFormat="1" ht="14.25" customHeight="1">
      <c r="A36" s="23"/>
      <c r="B36" s="24"/>
      <c r="C36" s="25"/>
      <c r="D36" s="93"/>
      <c r="E36" s="114"/>
      <c r="F36" s="28"/>
      <c r="G36" s="136"/>
    </row>
    <row r="37" spans="1:7" s="2" customFormat="1" ht="14.25" customHeight="1">
      <c r="A37" s="116" t="s">
        <v>49</v>
      </c>
      <c r="B37" s="84" t="s">
        <v>50</v>
      </c>
      <c r="C37" s="32">
        <v>43588</v>
      </c>
      <c r="D37" s="131">
        <f>C37+13</f>
        <v>43601</v>
      </c>
      <c r="E37" s="118" t="s">
        <v>10</v>
      </c>
      <c r="F37" s="28" t="s">
        <v>34</v>
      </c>
      <c r="G37" s="136"/>
    </row>
    <row r="38" spans="1:7" s="2" customFormat="1" ht="14.25" customHeight="1">
      <c r="A38" s="137" t="s">
        <v>51</v>
      </c>
      <c r="B38" s="55" t="s">
        <v>52</v>
      </c>
      <c r="C38" s="32">
        <f aca="true" t="shared" si="4" ref="C38:C41">C37+7</f>
        <v>43595</v>
      </c>
      <c r="D38" s="131">
        <f>C38+13</f>
        <v>43608</v>
      </c>
      <c r="E38" s="118" t="s">
        <v>14</v>
      </c>
      <c r="F38" s="28" t="s">
        <v>34</v>
      </c>
      <c r="G38" s="136"/>
    </row>
    <row r="39" spans="1:7" s="2" customFormat="1" ht="14.25" customHeight="1">
      <c r="A39" s="116" t="s">
        <v>49</v>
      </c>
      <c r="B39" s="55" t="s">
        <v>53</v>
      </c>
      <c r="C39" s="82">
        <f t="shared" si="4"/>
        <v>43602</v>
      </c>
      <c r="D39" s="131">
        <f>C39+13</f>
        <v>43615</v>
      </c>
      <c r="E39" s="118" t="s">
        <v>17</v>
      </c>
      <c r="F39" s="28" t="s">
        <v>11</v>
      </c>
      <c r="G39" s="136"/>
    </row>
    <row r="40" spans="1:7" s="2" customFormat="1" ht="14.25" customHeight="1">
      <c r="A40" s="137" t="s">
        <v>51</v>
      </c>
      <c r="B40" s="55" t="s">
        <v>54</v>
      </c>
      <c r="C40" s="82">
        <f t="shared" si="4"/>
        <v>43609</v>
      </c>
      <c r="D40" s="131">
        <f>C40+13</f>
        <v>43622</v>
      </c>
      <c r="E40" s="118" t="s">
        <v>20</v>
      </c>
      <c r="F40" s="28" t="s">
        <v>44</v>
      </c>
      <c r="G40" s="136"/>
    </row>
    <row r="41" spans="1:7" s="2" customFormat="1" ht="14.25" customHeight="1">
      <c r="A41" s="133" t="s">
        <v>49</v>
      </c>
      <c r="B41" s="57" t="s">
        <v>55</v>
      </c>
      <c r="C41" s="86">
        <f t="shared" si="4"/>
        <v>43616</v>
      </c>
      <c r="D41" s="134">
        <f>C41+13</f>
        <v>43629</v>
      </c>
      <c r="E41" s="122" t="s">
        <v>23</v>
      </c>
      <c r="F41" s="40">
        <v>88012103</v>
      </c>
      <c r="G41" s="136"/>
    </row>
    <row r="42" spans="1:6" ht="14.25">
      <c r="A42" s="138"/>
      <c r="B42" s="138"/>
      <c r="C42" s="138"/>
      <c r="D42" s="138"/>
      <c r="E42" s="138"/>
      <c r="F42" s="138"/>
    </row>
    <row r="43" spans="1:6" ht="14.25">
      <c r="A43" s="59" t="s">
        <v>56</v>
      </c>
      <c r="B43" s="60"/>
      <c r="C43" s="59" t="s">
        <v>57</v>
      </c>
      <c r="E43" s="61"/>
      <c r="F43" s="59"/>
    </row>
    <row r="44" spans="1:6" ht="14.25">
      <c r="A44" s="59" t="s">
        <v>58</v>
      </c>
      <c r="B44" s="60"/>
      <c r="C44" s="59" t="s">
        <v>59</v>
      </c>
      <c r="E44" s="61"/>
      <c r="F44" s="59"/>
    </row>
    <row r="45" spans="1:6" ht="14.25">
      <c r="A45" s="59"/>
      <c r="B45" s="60"/>
      <c r="C45" s="60"/>
      <c r="D45" s="59"/>
      <c r="E45" s="61"/>
      <c r="F45" s="59"/>
    </row>
  </sheetData>
  <sheetProtection/>
  <mergeCells count="28">
    <mergeCell ref="A1:F1"/>
    <mergeCell ref="A3:A4"/>
    <mergeCell ref="A11:A12"/>
    <mergeCell ref="A19:A20"/>
    <mergeCell ref="A27:A28"/>
    <mergeCell ref="A35:A36"/>
    <mergeCell ref="B3:B4"/>
    <mergeCell ref="B11:B12"/>
    <mergeCell ref="B19:B20"/>
    <mergeCell ref="B27:B28"/>
    <mergeCell ref="B35:B36"/>
    <mergeCell ref="C3:C4"/>
    <mergeCell ref="C11:C12"/>
    <mergeCell ref="C19:C20"/>
    <mergeCell ref="C27:C28"/>
    <mergeCell ref="C35:C36"/>
    <mergeCell ref="D3:D9"/>
    <mergeCell ref="D11:D12"/>
    <mergeCell ref="D19:D20"/>
    <mergeCell ref="D27:D28"/>
    <mergeCell ref="D35:D36"/>
    <mergeCell ref="E3:E4"/>
    <mergeCell ref="E11:E12"/>
    <mergeCell ref="E19:E20"/>
    <mergeCell ref="E27:E28"/>
    <mergeCell ref="E35:E36"/>
    <mergeCell ref="G6:G8"/>
    <mergeCell ref="G10:G16"/>
  </mergeCells>
  <printOptions/>
  <pageMargins left="0.67" right="0.39" top="1.22" bottom="0.87" header="0.31" footer="0.16"/>
  <pageSetup horizontalDpi="600" verticalDpi="600" orientation="portrait" paperSize="9"/>
  <headerFooter>
    <oddHeader>&amp;L&amp;"Times New Roman"&amp;14&amp;X&amp;G              DALIAN BRIGHT INTERNATIONAL LOGISTICS.CO.,LTD&amp;C&amp;"华文行楷"&amp;22&amp;B         大连柏瑞德国际物流有限公司</oddHeader>
    <oddFooter>&amp;L&amp;X&amp;B地址：大连市中山区人民路50号时代广场B座3306室             直线：6667620/21/22/25/26/27/29/31/32
电话：0411-82799119（总机）传真：0411-82799115/116       直线：82779512/13/15/17 88079815/16
邮箱：info@brightup.net                                 网址：www.brightup.net&amp;R&amp;P/&amp;N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pane ySplit="1" topLeftCell="A14" activePane="bottomLeft" state="frozen"/>
      <selection pane="bottomLeft" activeCell="A27" sqref="A27:E28"/>
    </sheetView>
  </sheetViews>
  <sheetFormatPr defaultColWidth="8.75390625" defaultRowHeight="14.25"/>
  <cols>
    <col min="1" max="1" width="24.125" style="67" customWidth="1"/>
    <col min="2" max="4" width="8.125" style="0" customWidth="1"/>
    <col min="5" max="5" width="10.625" style="0" customWidth="1"/>
    <col min="6" max="6" width="20.625" style="0" customWidth="1"/>
    <col min="7" max="7" width="5.625" style="0" customWidth="1"/>
    <col min="8" max="8" width="55.00390625" style="0" customWidth="1"/>
  </cols>
  <sheetData>
    <row r="1" spans="1:8" s="65" customFormat="1" ht="49.5" customHeight="1">
      <c r="A1" s="7" t="s">
        <v>60</v>
      </c>
      <c r="B1" s="7"/>
      <c r="C1" s="7"/>
      <c r="D1" s="7"/>
      <c r="E1" s="7"/>
      <c r="F1" s="7"/>
      <c r="H1" s="68"/>
    </row>
    <row r="2" spans="1:8" s="34" customFormat="1" ht="14.25" customHeight="1">
      <c r="A2" s="69" t="s">
        <v>61</v>
      </c>
      <c r="B2" s="70"/>
      <c r="C2" s="70"/>
      <c r="D2" s="70"/>
      <c r="E2" s="70" t="s">
        <v>62</v>
      </c>
      <c r="F2" s="71"/>
      <c r="G2" s="72"/>
      <c r="H2" s="73"/>
    </row>
    <row r="3" spans="1:8" s="34" customFormat="1" ht="14.25" customHeight="1">
      <c r="A3" s="16" t="s">
        <v>3</v>
      </c>
      <c r="B3" s="17" t="s">
        <v>4</v>
      </c>
      <c r="C3" s="18" t="s">
        <v>63</v>
      </c>
      <c r="D3" s="19" t="s">
        <v>64</v>
      </c>
      <c r="E3" s="20" t="s">
        <v>7</v>
      </c>
      <c r="F3" s="21"/>
      <c r="H3" s="74"/>
    </row>
    <row r="4" spans="1:8" s="34" customFormat="1" ht="14.25" customHeight="1">
      <c r="A4" s="23"/>
      <c r="B4" s="24"/>
      <c r="C4" s="24"/>
      <c r="D4" s="26"/>
      <c r="E4" s="27"/>
      <c r="F4" s="28"/>
      <c r="H4" s="74"/>
    </row>
    <row r="5" spans="1:8" s="34" customFormat="1" ht="14.25" customHeight="1">
      <c r="A5" s="30" t="s">
        <v>65</v>
      </c>
      <c r="B5" s="31" t="s">
        <v>66</v>
      </c>
      <c r="C5" s="32">
        <v>43592</v>
      </c>
      <c r="D5" s="26"/>
      <c r="E5" s="33" t="s">
        <v>10</v>
      </c>
      <c r="F5" s="28" t="s">
        <v>67</v>
      </c>
      <c r="H5" s="75"/>
    </row>
    <row r="6" spans="1:8" s="34" customFormat="1" ht="14.25" customHeight="1">
      <c r="A6" s="30" t="s">
        <v>68</v>
      </c>
      <c r="B6" s="31" t="s">
        <v>69</v>
      </c>
      <c r="C6" s="32">
        <f>C5+7</f>
        <v>43599</v>
      </c>
      <c r="D6" s="26"/>
      <c r="E6" s="33" t="s">
        <v>14</v>
      </c>
      <c r="F6" s="28" t="s">
        <v>67</v>
      </c>
      <c r="H6" s="74"/>
    </row>
    <row r="7" spans="1:8" s="34" customFormat="1" ht="14.25" customHeight="1">
      <c r="A7" s="30" t="s">
        <v>70</v>
      </c>
      <c r="B7" s="31" t="s">
        <v>71</v>
      </c>
      <c r="C7" s="32">
        <f>C6+7</f>
        <v>43606</v>
      </c>
      <c r="D7" s="26"/>
      <c r="E7" s="33" t="s">
        <v>17</v>
      </c>
      <c r="F7" s="28" t="s">
        <v>18</v>
      </c>
      <c r="H7" s="75"/>
    </row>
    <row r="8" spans="1:8" s="34" customFormat="1" ht="14.25" customHeight="1">
      <c r="A8" s="30" t="s">
        <v>72</v>
      </c>
      <c r="B8" s="31" t="s">
        <v>71</v>
      </c>
      <c r="C8" s="32">
        <f>C7+7</f>
        <v>43613</v>
      </c>
      <c r="D8" s="26"/>
      <c r="E8" s="33" t="s">
        <v>20</v>
      </c>
      <c r="F8" s="28" t="s">
        <v>73</v>
      </c>
      <c r="H8" s="76"/>
    </row>
    <row r="9" spans="1:8" s="34" customFormat="1" ht="14.25" customHeight="1">
      <c r="A9" s="35"/>
      <c r="B9" s="36"/>
      <c r="C9" s="37"/>
      <c r="D9" s="38"/>
      <c r="E9" s="39" t="s">
        <v>23</v>
      </c>
      <c r="F9" s="40">
        <v>39220867</v>
      </c>
      <c r="H9" s="75"/>
    </row>
    <row r="10" spans="1:8" s="34" customFormat="1" ht="14.25" customHeight="1">
      <c r="A10" s="77" t="s">
        <v>74</v>
      </c>
      <c r="B10" s="78"/>
      <c r="C10" s="78"/>
      <c r="D10" s="78"/>
      <c r="E10" s="78" t="s">
        <v>75</v>
      </c>
      <c r="F10" s="79"/>
      <c r="G10" s="72"/>
      <c r="H10" s="80"/>
    </row>
    <row r="11" spans="1:6" s="34" customFormat="1" ht="14.25" customHeight="1">
      <c r="A11" s="16" t="s">
        <v>3</v>
      </c>
      <c r="B11" s="17" t="s">
        <v>4</v>
      </c>
      <c r="C11" s="18" t="s">
        <v>63</v>
      </c>
      <c r="D11" s="19" t="s">
        <v>76</v>
      </c>
      <c r="E11" s="20" t="s">
        <v>7</v>
      </c>
      <c r="F11" s="21"/>
    </row>
    <row r="12" spans="1:6" s="66" customFormat="1" ht="14.25" customHeight="1">
      <c r="A12" s="23"/>
      <c r="B12" s="24"/>
      <c r="C12" s="25"/>
      <c r="D12" s="81"/>
      <c r="E12" s="27"/>
      <c r="F12" s="28"/>
    </row>
    <row r="13" spans="1:6" s="66" customFormat="1" ht="14.25" customHeight="1">
      <c r="A13" s="30" t="s">
        <v>77</v>
      </c>
      <c r="B13" s="55" t="s">
        <v>78</v>
      </c>
      <c r="C13" s="82">
        <v>43592</v>
      </c>
      <c r="D13" s="83">
        <f>C13+5</f>
        <v>43597</v>
      </c>
      <c r="E13" s="33" t="s">
        <v>10</v>
      </c>
      <c r="F13" s="28" t="s">
        <v>67</v>
      </c>
    </row>
    <row r="14" spans="1:6" s="66" customFormat="1" ht="14.25" customHeight="1">
      <c r="A14" s="30" t="s">
        <v>79</v>
      </c>
      <c r="B14" s="84" t="s">
        <v>80</v>
      </c>
      <c r="C14" s="82">
        <f aca="true" t="shared" si="0" ref="C14:C17">C13+7</f>
        <v>43599</v>
      </c>
      <c r="D14" s="83">
        <f>C14+5</f>
        <v>43604</v>
      </c>
      <c r="E14" s="33" t="s">
        <v>14</v>
      </c>
      <c r="F14" s="28" t="s">
        <v>67</v>
      </c>
    </row>
    <row r="15" spans="1:6" s="66" customFormat="1" ht="14.25" customHeight="1">
      <c r="A15" s="30" t="s">
        <v>81</v>
      </c>
      <c r="B15" s="84" t="s">
        <v>82</v>
      </c>
      <c r="C15" s="82">
        <f t="shared" si="0"/>
        <v>43606</v>
      </c>
      <c r="D15" s="83">
        <f>C15+5</f>
        <v>43611</v>
      </c>
      <c r="E15" s="33" t="s">
        <v>17</v>
      </c>
      <c r="F15" s="28" t="s">
        <v>18</v>
      </c>
    </row>
    <row r="16" spans="1:6" s="66" customFormat="1" ht="14.25" customHeight="1">
      <c r="A16" s="30" t="s">
        <v>77</v>
      </c>
      <c r="B16" s="84" t="s">
        <v>83</v>
      </c>
      <c r="C16" s="82">
        <f t="shared" si="0"/>
        <v>43613</v>
      </c>
      <c r="D16" s="83">
        <f>C16+5</f>
        <v>43618</v>
      </c>
      <c r="E16" s="33" t="s">
        <v>20</v>
      </c>
      <c r="F16" s="28" t="s">
        <v>84</v>
      </c>
    </row>
    <row r="17" spans="1:6" s="66" customFormat="1" ht="14.25" customHeight="1">
      <c r="A17" s="35"/>
      <c r="B17" s="85"/>
      <c r="C17" s="86"/>
      <c r="D17" s="87"/>
      <c r="E17" s="39" t="s">
        <v>23</v>
      </c>
      <c r="F17" s="40">
        <v>87598843</v>
      </c>
    </row>
    <row r="18" spans="1:8" s="34" customFormat="1" ht="14.25" customHeight="1">
      <c r="A18" s="88" t="s">
        <v>85</v>
      </c>
      <c r="B18" s="89"/>
      <c r="C18" s="89"/>
      <c r="D18" s="89"/>
      <c r="E18" s="89" t="s">
        <v>86</v>
      </c>
      <c r="F18" s="90"/>
      <c r="G18" s="91"/>
      <c r="H18" s="91"/>
    </row>
    <row r="19" spans="1:6" s="34" customFormat="1" ht="14.25" customHeight="1">
      <c r="A19" s="16" t="s">
        <v>3</v>
      </c>
      <c r="B19" s="17" t="s">
        <v>4</v>
      </c>
      <c r="C19" s="18" t="s">
        <v>47</v>
      </c>
      <c r="D19" s="92" t="s">
        <v>87</v>
      </c>
      <c r="E19" s="20" t="s">
        <v>7</v>
      </c>
      <c r="F19" s="21"/>
    </row>
    <row r="20" spans="1:6" s="34" customFormat="1" ht="14.25" customHeight="1">
      <c r="A20" s="23"/>
      <c r="B20" s="24"/>
      <c r="C20" s="25"/>
      <c r="D20" s="93"/>
      <c r="E20" s="27"/>
      <c r="F20" s="28"/>
    </row>
    <row r="21" spans="1:6" s="34" customFormat="1" ht="14.25" customHeight="1">
      <c r="A21" s="94" t="s">
        <v>88</v>
      </c>
      <c r="B21" s="84" t="s">
        <v>89</v>
      </c>
      <c r="C21" s="32">
        <v>43588</v>
      </c>
      <c r="D21" s="95">
        <f>C21+10</f>
        <v>43598</v>
      </c>
      <c r="E21" s="33" t="s">
        <v>10</v>
      </c>
      <c r="F21" s="28" t="s">
        <v>90</v>
      </c>
    </row>
    <row r="22" spans="1:6" s="34" customFormat="1" ht="14.25" customHeight="1">
      <c r="A22" s="94" t="s">
        <v>91</v>
      </c>
      <c r="B22" s="84" t="s">
        <v>92</v>
      </c>
      <c r="C22" s="32">
        <f>+C21+7</f>
        <v>43595</v>
      </c>
      <c r="D22" s="95">
        <f>C22+10</f>
        <v>43605</v>
      </c>
      <c r="E22" s="33" t="s">
        <v>14</v>
      </c>
      <c r="F22" s="28" t="s">
        <v>90</v>
      </c>
    </row>
    <row r="23" spans="1:6" s="34" customFormat="1" ht="14.25" customHeight="1">
      <c r="A23" s="94" t="s">
        <v>88</v>
      </c>
      <c r="B23" s="84" t="s">
        <v>93</v>
      </c>
      <c r="C23" s="32">
        <f aca="true" t="shared" si="1" ref="C23:C25">C22+7</f>
        <v>43602</v>
      </c>
      <c r="D23" s="95">
        <f>C23+10</f>
        <v>43612</v>
      </c>
      <c r="E23" s="33" t="s">
        <v>17</v>
      </c>
      <c r="F23" s="28" t="s">
        <v>11</v>
      </c>
    </row>
    <row r="24" spans="1:6" s="34" customFormat="1" ht="14.25" customHeight="1">
      <c r="A24" s="94" t="s">
        <v>91</v>
      </c>
      <c r="B24" s="84" t="s">
        <v>94</v>
      </c>
      <c r="C24" s="32">
        <f t="shared" si="1"/>
        <v>43609</v>
      </c>
      <c r="D24" s="95">
        <f>C24+10</f>
        <v>43619</v>
      </c>
      <c r="E24" s="33" t="s">
        <v>20</v>
      </c>
      <c r="F24" s="28" t="s">
        <v>73</v>
      </c>
    </row>
    <row r="25" spans="1:6" s="34" customFormat="1" ht="14.25" customHeight="1">
      <c r="A25" s="96" t="s">
        <v>88</v>
      </c>
      <c r="B25" s="85" t="s">
        <v>95</v>
      </c>
      <c r="C25" s="37">
        <f t="shared" si="1"/>
        <v>43616</v>
      </c>
      <c r="D25" s="97">
        <f>C25+10</f>
        <v>43626</v>
      </c>
      <c r="E25" s="39" t="s">
        <v>23</v>
      </c>
      <c r="F25" s="40">
        <v>39220867</v>
      </c>
    </row>
    <row r="26" spans="1:6" s="34" customFormat="1" ht="14.25" customHeight="1">
      <c r="A26" s="58"/>
      <c r="B26" s="58"/>
      <c r="C26" s="58"/>
      <c r="D26" s="58"/>
      <c r="E26" s="58"/>
      <c r="F26" s="58"/>
    </row>
    <row r="27" spans="1:6" s="34" customFormat="1" ht="14.25" customHeight="1">
      <c r="A27" s="59" t="s">
        <v>56</v>
      </c>
      <c r="B27" s="60"/>
      <c r="C27" s="60"/>
      <c r="D27" s="59" t="s">
        <v>57</v>
      </c>
      <c r="E27" s="61"/>
      <c r="F27" s="59"/>
    </row>
    <row r="28" spans="1:6" s="34" customFormat="1" ht="14.25" customHeight="1">
      <c r="A28" s="59" t="s">
        <v>58</v>
      </c>
      <c r="B28" s="60"/>
      <c r="C28" s="60"/>
      <c r="D28" s="59" t="s">
        <v>59</v>
      </c>
      <c r="E28" s="61"/>
      <c r="F28" s="59"/>
    </row>
    <row r="29" spans="1:6" s="34" customFormat="1" ht="14.25" customHeight="1">
      <c r="A29" s="62"/>
      <c r="B29" s="62"/>
      <c r="C29" s="62"/>
      <c r="D29" s="62"/>
      <c r="E29" s="62"/>
      <c r="F29" s="62"/>
    </row>
    <row r="30" s="65" customFormat="1" ht="14.25">
      <c r="A30" s="98"/>
    </row>
    <row r="31" s="65" customFormat="1" ht="14.25">
      <c r="A31" s="98"/>
    </row>
    <row r="32" s="65" customFormat="1" ht="14.25">
      <c r="A32" s="98"/>
    </row>
    <row r="33" s="65" customFormat="1" ht="14.25">
      <c r="A33" s="98"/>
    </row>
    <row r="34" s="65" customFormat="1" ht="14.25">
      <c r="A34" s="98"/>
    </row>
    <row r="35" s="65" customFormat="1" ht="14.25">
      <c r="A35" s="98"/>
    </row>
    <row r="36" s="65" customFormat="1" ht="14.25">
      <c r="A36" s="98"/>
    </row>
    <row r="37" s="65" customFormat="1" ht="14.25">
      <c r="A37" s="98"/>
    </row>
    <row r="38" s="65" customFormat="1" ht="14.25">
      <c r="A38" s="98"/>
    </row>
    <row r="39" s="65" customFormat="1" ht="14.25">
      <c r="A39" s="98"/>
    </row>
    <row r="40" spans="1:5" s="5" customFormat="1" ht="14.25">
      <c r="A40" s="99"/>
      <c r="B40" s="6"/>
      <c r="C40" s="6"/>
      <c r="E40" s="100"/>
    </row>
    <row r="41" spans="1:5" s="5" customFormat="1" ht="14.25">
      <c r="A41" s="99"/>
      <c r="B41" s="6"/>
      <c r="C41" s="6"/>
      <c r="E41" s="100"/>
    </row>
    <row r="42" spans="1:5" s="5" customFormat="1" ht="14.25">
      <c r="A42" s="99"/>
      <c r="B42" s="6"/>
      <c r="C42" s="6"/>
      <c r="E42" s="100"/>
    </row>
  </sheetData>
  <sheetProtection/>
  <mergeCells count="16">
    <mergeCell ref="A1:F1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9"/>
    <mergeCell ref="D11:D12"/>
    <mergeCell ref="D19:D20"/>
    <mergeCell ref="E3:E4"/>
    <mergeCell ref="E11:E12"/>
    <mergeCell ref="E19:E20"/>
  </mergeCells>
  <printOptions/>
  <pageMargins left="0.51" right="0.51" top="1.22" bottom="0.75" header="0.31" footer="0.39"/>
  <pageSetup horizontalDpi="600" verticalDpi="600" orientation="portrait" paperSize="9"/>
  <headerFooter>
    <oddHeader>&amp;L&amp;G   DALIAN BRIGHT INTERNATIONAL LOGISTICS.CO.,LTD&amp;C&amp;"华文行楷"&amp;24&amp;B      大连柏瑞德国际物流有限公司</oddHeader>
    <oddFooter>&amp;L&amp;14&amp;X&amp;B地址：大连市中山区人民路50号时代广场B座3306室           直线：66667620/21/22/25/26/27/29/31/32
电话：0411-82799119（总机）传真：0411-82799115/116      直线：82779512/13/15/17 88079815/16
邮箱：info@brightup.net                                 网址：www.brightup.net&amp;R&amp;P/&amp;N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pane ySplit="1" topLeftCell="A20" activePane="bottomLeft" state="frozen"/>
      <selection pane="bottomLeft" activeCell="A35" sqref="A35:E36"/>
    </sheetView>
  </sheetViews>
  <sheetFormatPr defaultColWidth="8.125" defaultRowHeight="14.25"/>
  <cols>
    <col min="1" max="1" width="24.375" style="5" customWidth="1"/>
    <col min="2" max="3" width="8.125" style="6" customWidth="1"/>
    <col min="4" max="4" width="8.125" style="5" customWidth="1"/>
    <col min="5" max="5" width="10.625" style="5" customWidth="1"/>
    <col min="6" max="6" width="20.625" style="5" customWidth="1"/>
    <col min="7" max="7" width="6.50390625" style="5" customWidth="1"/>
    <col min="8" max="8" width="54.50390625" style="5" customWidth="1"/>
    <col min="9" max="16384" width="8.125" style="5" customWidth="1"/>
  </cols>
  <sheetData>
    <row r="1" spans="1:8" s="1" customFormat="1" ht="49.5" customHeight="1">
      <c r="A1" s="7" t="s">
        <v>96</v>
      </c>
      <c r="B1" s="8"/>
      <c r="C1" s="8"/>
      <c r="D1" s="8"/>
      <c r="E1" s="8"/>
      <c r="F1" s="8"/>
      <c r="G1" s="9"/>
      <c r="H1" s="10"/>
    </row>
    <row r="2" spans="1:7" s="2" customFormat="1" ht="14.25" customHeight="1">
      <c r="A2" s="11" t="s">
        <v>97</v>
      </c>
      <c r="B2" s="12"/>
      <c r="C2" s="12"/>
      <c r="D2" s="12"/>
      <c r="E2" s="13"/>
      <c r="F2" s="14"/>
      <c r="G2" s="15"/>
    </row>
    <row r="3" spans="1:8" s="2" customFormat="1" ht="14.25" customHeight="1">
      <c r="A3" s="16" t="s">
        <v>3</v>
      </c>
      <c r="B3" s="17" t="s">
        <v>4</v>
      </c>
      <c r="C3" s="18" t="s">
        <v>63</v>
      </c>
      <c r="D3" s="19" t="s">
        <v>98</v>
      </c>
      <c r="E3" s="20" t="s">
        <v>7</v>
      </c>
      <c r="F3" s="21"/>
      <c r="H3" s="22"/>
    </row>
    <row r="4" spans="1:8" s="2" customFormat="1" ht="12.75" customHeight="1">
      <c r="A4" s="23"/>
      <c r="B4" s="24"/>
      <c r="C4" s="25"/>
      <c r="D4" s="26"/>
      <c r="E4" s="27"/>
      <c r="F4" s="28"/>
      <c r="H4" s="29"/>
    </row>
    <row r="5" spans="1:6" s="2" customFormat="1" ht="12.75" customHeight="1">
      <c r="A5" s="30" t="s">
        <v>99</v>
      </c>
      <c r="B5" s="31" t="s">
        <v>71</v>
      </c>
      <c r="C5" s="32">
        <v>43592</v>
      </c>
      <c r="D5" s="26"/>
      <c r="E5" s="33" t="s">
        <v>10</v>
      </c>
      <c r="F5" s="28" t="s">
        <v>67</v>
      </c>
    </row>
    <row r="6" spans="1:6" s="2" customFormat="1" ht="12.75" customHeight="1">
      <c r="A6" s="30" t="s">
        <v>100</v>
      </c>
      <c r="B6" s="31" t="s">
        <v>101</v>
      </c>
      <c r="C6" s="32">
        <f aca="true" t="shared" si="0" ref="C6:C9">C5+7</f>
        <v>43599</v>
      </c>
      <c r="D6" s="26"/>
      <c r="E6" s="33" t="s">
        <v>14</v>
      </c>
      <c r="F6" s="28" t="s">
        <v>67</v>
      </c>
    </row>
    <row r="7" spans="1:8" s="2" customFormat="1" ht="12.75" customHeight="1">
      <c r="A7" s="30" t="s">
        <v>102</v>
      </c>
      <c r="B7" s="31" t="s">
        <v>71</v>
      </c>
      <c r="C7" s="32">
        <f t="shared" si="0"/>
        <v>43606</v>
      </c>
      <c r="D7" s="26"/>
      <c r="E7" s="33" t="s">
        <v>17</v>
      </c>
      <c r="F7" s="28" t="s">
        <v>18</v>
      </c>
      <c r="H7" s="34"/>
    </row>
    <row r="8" spans="1:8" s="3" customFormat="1" ht="12.75" customHeight="1">
      <c r="A8" s="30" t="s">
        <v>103</v>
      </c>
      <c r="B8" s="31" t="s">
        <v>66</v>
      </c>
      <c r="C8" s="32">
        <f t="shared" si="0"/>
        <v>43613</v>
      </c>
      <c r="D8" s="26"/>
      <c r="E8" s="33" t="s">
        <v>20</v>
      </c>
      <c r="F8" s="28" t="s">
        <v>44</v>
      </c>
      <c r="H8" s="2"/>
    </row>
    <row r="9" spans="1:6" s="3" customFormat="1" ht="12.75" customHeight="1">
      <c r="A9" s="35"/>
      <c r="B9" s="36"/>
      <c r="C9" s="37"/>
      <c r="D9" s="38"/>
      <c r="E9" s="39" t="s">
        <v>23</v>
      </c>
      <c r="F9" s="40">
        <v>88012103</v>
      </c>
    </row>
    <row r="10" spans="1:7" s="3" customFormat="1" ht="14.25" customHeight="1">
      <c r="A10" s="41" t="s">
        <v>104</v>
      </c>
      <c r="B10" s="42"/>
      <c r="C10" s="42"/>
      <c r="D10" s="42"/>
      <c r="E10" s="42"/>
      <c r="F10" s="43"/>
      <c r="G10" s="44"/>
    </row>
    <row r="11" spans="1:8" s="2" customFormat="1" ht="14.25" customHeight="1">
      <c r="A11" s="16" t="s">
        <v>3</v>
      </c>
      <c r="B11" s="17" t="s">
        <v>4</v>
      </c>
      <c r="C11" s="18" t="s">
        <v>105</v>
      </c>
      <c r="D11" s="45" t="s">
        <v>98</v>
      </c>
      <c r="E11" s="20" t="s">
        <v>7</v>
      </c>
      <c r="F11" s="21"/>
      <c r="H11" s="22"/>
    </row>
    <row r="12" spans="1:8" s="2" customFormat="1" ht="12.75" customHeight="1">
      <c r="A12" s="23"/>
      <c r="B12" s="24"/>
      <c r="C12" s="25"/>
      <c r="D12" s="46"/>
      <c r="E12" s="27"/>
      <c r="F12" s="28"/>
      <c r="H12" s="29"/>
    </row>
    <row r="13" spans="1:6" s="2" customFormat="1" ht="12.75" customHeight="1">
      <c r="A13" s="30" t="s">
        <v>106</v>
      </c>
      <c r="B13" s="31" t="s">
        <v>107</v>
      </c>
      <c r="C13" s="32">
        <v>43587</v>
      </c>
      <c r="D13" s="46"/>
      <c r="E13" s="33" t="s">
        <v>10</v>
      </c>
      <c r="F13" s="28" t="s">
        <v>108</v>
      </c>
    </row>
    <row r="14" spans="1:6" s="2" customFormat="1" ht="12.75" customHeight="1">
      <c r="A14" s="30" t="s">
        <v>109</v>
      </c>
      <c r="B14" s="31" t="s">
        <v>110</v>
      </c>
      <c r="C14" s="32">
        <f>C13+7</f>
        <v>43594</v>
      </c>
      <c r="D14" s="46"/>
      <c r="E14" s="33" t="s">
        <v>14</v>
      </c>
      <c r="F14" s="28" t="s">
        <v>18</v>
      </c>
    </row>
    <row r="15" spans="1:8" s="2" customFormat="1" ht="12.75" customHeight="1">
      <c r="A15" s="30" t="s">
        <v>111</v>
      </c>
      <c r="B15" s="31" t="s">
        <v>112</v>
      </c>
      <c r="C15" s="32">
        <f>C14+7</f>
        <v>43601</v>
      </c>
      <c r="D15" s="46"/>
      <c r="E15" s="33" t="s">
        <v>17</v>
      </c>
      <c r="F15" s="28" t="s">
        <v>113</v>
      </c>
      <c r="H15" s="34"/>
    </row>
    <row r="16" spans="1:8" s="3" customFormat="1" ht="12.75" customHeight="1">
      <c r="A16" s="30" t="s">
        <v>114</v>
      </c>
      <c r="B16" s="31" t="s">
        <v>115</v>
      </c>
      <c r="C16" s="32">
        <f>C15+7</f>
        <v>43608</v>
      </c>
      <c r="D16" s="46"/>
      <c r="E16" s="33" t="s">
        <v>20</v>
      </c>
      <c r="F16" s="28" t="s">
        <v>44</v>
      </c>
      <c r="H16" s="2"/>
    </row>
    <row r="17" spans="1:6" s="3" customFormat="1" ht="12.75" customHeight="1">
      <c r="A17" s="35" t="s">
        <v>116</v>
      </c>
      <c r="B17" s="36" t="s">
        <v>117</v>
      </c>
      <c r="C17" s="37">
        <f>C16+7</f>
        <v>43615</v>
      </c>
      <c r="D17" s="47"/>
      <c r="E17" s="39" t="s">
        <v>23</v>
      </c>
      <c r="F17" s="40">
        <v>88012103</v>
      </c>
    </row>
    <row r="18" spans="1:8" s="4" customFormat="1" ht="14.25" customHeight="1">
      <c r="A18" s="48" t="s">
        <v>118</v>
      </c>
      <c r="B18" s="49"/>
      <c r="C18" s="49"/>
      <c r="D18" s="49"/>
      <c r="E18" s="50"/>
      <c r="F18" s="51"/>
      <c r="G18" s="52"/>
      <c r="H18" s="3"/>
    </row>
    <row r="19" spans="1:8" s="2" customFormat="1" ht="14.25" customHeight="1">
      <c r="A19" s="53" t="s">
        <v>3</v>
      </c>
      <c r="B19" s="17" t="s">
        <v>4</v>
      </c>
      <c r="C19" s="18" t="s">
        <v>63</v>
      </c>
      <c r="D19" s="45" t="s">
        <v>119</v>
      </c>
      <c r="E19" s="20" t="s">
        <v>7</v>
      </c>
      <c r="F19" s="21"/>
      <c r="H19" s="4"/>
    </row>
    <row r="20" spans="1:6" s="2" customFormat="1" ht="12.75" customHeight="1">
      <c r="A20" s="54"/>
      <c r="B20" s="24"/>
      <c r="C20" s="25"/>
      <c r="D20" s="46"/>
      <c r="E20" s="27"/>
      <c r="F20" s="28"/>
    </row>
    <row r="21" spans="1:6" s="2" customFormat="1" ht="12.75" customHeight="1">
      <c r="A21" s="30" t="s">
        <v>120</v>
      </c>
      <c r="B21" s="55" t="s">
        <v>121</v>
      </c>
      <c r="C21" s="32">
        <v>43592</v>
      </c>
      <c r="D21" s="46"/>
      <c r="E21" s="33" t="s">
        <v>10</v>
      </c>
      <c r="F21" s="28" t="s">
        <v>122</v>
      </c>
    </row>
    <row r="22" spans="1:6" s="2" customFormat="1" ht="12.75" customHeight="1">
      <c r="A22" s="30" t="s">
        <v>120</v>
      </c>
      <c r="B22" s="55" t="s">
        <v>123</v>
      </c>
      <c r="C22" s="32">
        <f>+C21+7</f>
        <v>43599</v>
      </c>
      <c r="D22" s="46"/>
      <c r="E22" s="33" t="s">
        <v>14</v>
      </c>
      <c r="F22" s="28" t="s">
        <v>108</v>
      </c>
    </row>
    <row r="23" spans="1:6" s="2" customFormat="1" ht="12.75" customHeight="1">
      <c r="A23" s="30" t="s">
        <v>120</v>
      </c>
      <c r="B23" s="55" t="s">
        <v>124</v>
      </c>
      <c r="C23" s="56">
        <f aca="true" t="shared" si="1" ref="C23:C25">C22+7</f>
        <v>43606</v>
      </c>
      <c r="D23" s="46"/>
      <c r="E23" s="33" t="s">
        <v>17</v>
      </c>
      <c r="F23" s="28" t="s">
        <v>18</v>
      </c>
    </row>
    <row r="24" spans="1:6" s="2" customFormat="1" ht="12.75" customHeight="1">
      <c r="A24" s="30" t="s">
        <v>120</v>
      </c>
      <c r="B24" s="55" t="s">
        <v>125</v>
      </c>
      <c r="C24" s="56">
        <f t="shared" si="1"/>
        <v>43613</v>
      </c>
      <c r="D24" s="46"/>
      <c r="E24" s="33" t="s">
        <v>20</v>
      </c>
      <c r="F24" s="28" t="s">
        <v>126</v>
      </c>
    </row>
    <row r="25" spans="1:6" s="2" customFormat="1" ht="12.75" customHeight="1">
      <c r="A25" s="35"/>
      <c r="B25" s="57"/>
      <c r="C25" s="37"/>
      <c r="D25" s="47"/>
      <c r="E25" s="39" t="s">
        <v>23</v>
      </c>
      <c r="F25" s="40">
        <v>87598458</v>
      </c>
    </row>
    <row r="26" spans="1:8" s="4" customFormat="1" ht="28.5" customHeight="1">
      <c r="A26" s="48" t="s">
        <v>127</v>
      </c>
      <c r="B26" s="49"/>
      <c r="C26" s="49"/>
      <c r="D26" s="49"/>
      <c r="E26" s="50"/>
      <c r="F26" s="51"/>
      <c r="G26" s="52"/>
      <c r="H26" s="3"/>
    </row>
    <row r="27" spans="1:8" s="2" customFormat="1" ht="14.25" customHeight="1">
      <c r="A27" s="53" t="s">
        <v>3</v>
      </c>
      <c r="B27" s="17" t="s">
        <v>4</v>
      </c>
      <c r="C27" s="18" t="s">
        <v>128</v>
      </c>
      <c r="D27" s="45" t="s">
        <v>129</v>
      </c>
      <c r="E27" s="20" t="s">
        <v>7</v>
      </c>
      <c r="F27" s="21"/>
      <c r="H27" s="4"/>
    </row>
    <row r="28" spans="1:6" s="2" customFormat="1" ht="12.75" customHeight="1">
      <c r="A28" s="54"/>
      <c r="B28" s="24"/>
      <c r="C28" s="25"/>
      <c r="D28" s="46"/>
      <c r="E28" s="27"/>
      <c r="F28" s="28"/>
    </row>
    <row r="29" spans="1:6" s="2" customFormat="1" ht="12.75" customHeight="1">
      <c r="A29" s="30" t="s">
        <v>130</v>
      </c>
      <c r="B29" s="55" t="s">
        <v>131</v>
      </c>
      <c r="C29" s="32">
        <v>43586</v>
      </c>
      <c r="D29" s="46"/>
      <c r="E29" s="33" t="s">
        <v>10</v>
      </c>
      <c r="F29" s="28" t="s">
        <v>122</v>
      </c>
    </row>
    <row r="30" spans="1:6" s="2" customFormat="1" ht="12.75" customHeight="1">
      <c r="A30" s="30" t="s">
        <v>130</v>
      </c>
      <c r="B30" s="55" t="s">
        <v>132</v>
      </c>
      <c r="C30" s="32">
        <f>+C29+7</f>
        <v>43593</v>
      </c>
      <c r="D30" s="46"/>
      <c r="E30" s="33" t="s">
        <v>14</v>
      </c>
      <c r="F30" s="28" t="s">
        <v>108</v>
      </c>
    </row>
    <row r="31" spans="1:6" s="2" customFormat="1" ht="12.75" customHeight="1">
      <c r="A31" s="30" t="s">
        <v>130</v>
      </c>
      <c r="B31" s="55" t="s">
        <v>133</v>
      </c>
      <c r="C31" s="56">
        <f aca="true" t="shared" si="2" ref="C31:C33">C30+7</f>
        <v>43600</v>
      </c>
      <c r="D31" s="46"/>
      <c r="E31" s="33" t="s">
        <v>17</v>
      </c>
      <c r="F31" s="28" t="s">
        <v>18</v>
      </c>
    </row>
    <row r="32" spans="1:6" s="2" customFormat="1" ht="12.75" customHeight="1">
      <c r="A32" s="30" t="s">
        <v>130</v>
      </c>
      <c r="B32" s="55" t="s">
        <v>134</v>
      </c>
      <c r="C32" s="56">
        <f t="shared" si="2"/>
        <v>43607</v>
      </c>
      <c r="D32" s="46"/>
      <c r="E32" s="33" t="s">
        <v>20</v>
      </c>
      <c r="F32" s="28" t="s">
        <v>126</v>
      </c>
    </row>
    <row r="33" spans="1:6" s="2" customFormat="1" ht="12.75" customHeight="1">
      <c r="A33" s="35" t="s">
        <v>130</v>
      </c>
      <c r="B33" s="57" t="s">
        <v>135</v>
      </c>
      <c r="C33" s="37">
        <f t="shared" si="2"/>
        <v>43614</v>
      </c>
      <c r="D33" s="47"/>
      <c r="E33" s="39" t="s">
        <v>23</v>
      </c>
      <c r="F33" s="40">
        <v>87598458</v>
      </c>
    </row>
    <row r="34" spans="1:6" s="2" customFormat="1" ht="12.75" customHeight="1">
      <c r="A34" s="58"/>
      <c r="B34" s="58"/>
      <c r="C34" s="58"/>
      <c r="D34" s="58"/>
      <c r="E34" s="58"/>
      <c r="F34" s="58"/>
    </row>
    <row r="35" spans="1:6" s="2" customFormat="1" ht="12.75" customHeight="1">
      <c r="A35" s="59" t="s">
        <v>56</v>
      </c>
      <c r="B35" s="60"/>
      <c r="C35" s="60"/>
      <c r="D35" s="59" t="s">
        <v>136</v>
      </c>
      <c r="E35" s="61"/>
      <c r="F35" s="59"/>
    </row>
    <row r="36" spans="1:6" s="2" customFormat="1" ht="12.75" customHeight="1">
      <c r="A36" s="59" t="s">
        <v>58</v>
      </c>
      <c r="B36" s="60"/>
      <c r="C36" s="60"/>
      <c r="D36" s="59" t="s">
        <v>137</v>
      </c>
      <c r="E36" s="61"/>
      <c r="F36" s="59"/>
    </row>
    <row r="37" spans="1:6" s="2" customFormat="1" ht="12.75" customHeight="1">
      <c r="A37" s="62"/>
      <c r="B37" s="62"/>
      <c r="C37" s="62"/>
      <c r="D37" s="62"/>
      <c r="E37" s="62"/>
      <c r="F37" s="62"/>
    </row>
    <row r="38" spans="2:6" s="2" customFormat="1" ht="14.25" customHeight="1">
      <c r="B38" s="63"/>
      <c r="C38" s="63"/>
      <c r="F38" s="64"/>
    </row>
    <row r="39" spans="2:6" s="2" customFormat="1" ht="14.25" customHeight="1">
      <c r="B39" s="63"/>
      <c r="C39" s="63"/>
      <c r="F39" s="64"/>
    </row>
    <row r="40" spans="2:6" s="2" customFormat="1" ht="14.25" customHeight="1">
      <c r="B40" s="63"/>
      <c r="C40" s="63"/>
      <c r="F40" s="64"/>
    </row>
    <row r="41" spans="2:3" s="2" customFormat="1" ht="14.25" customHeight="1">
      <c r="B41" s="63"/>
      <c r="C41" s="63"/>
    </row>
    <row r="42" spans="2:3" s="2" customFormat="1" ht="14.25" customHeight="1">
      <c r="B42" s="63"/>
      <c r="C42" s="63"/>
    </row>
    <row r="43" spans="2:3" s="2" customFormat="1" ht="14.25" customHeight="1">
      <c r="B43" s="63"/>
      <c r="C43" s="63"/>
    </row>
    <row r="44" spans="2:3" s="2" customFormat="1" ht="14.25" customHeight="1">
      <c r="B44" s="63"/>
      <c r="C44" s="63"/>
    </row>
    <row r="45" spans="2:3" s="2" customFormat="1" ht="14.25" customHeight="1">
      <c r="B45" s="63"/>
      <c r="C45" s="63"/>
    </row>
    <row r="46" spans="2:3" s="2" customFormat="1" ht="14.25" customHeight="1">
      <c r="B46" s="63"/>
      <c r="C46" s="63"/>
    </row>
    <row r="47" spans="2:3" s="2" customFormat="1" ht="14.25" customHeight="1">
      <c r="B47" s="63"/>
      <c r="C47" s="63"/>
    </row>
    <row r="48" spans="2:3" s="2" customFormat="1" ht="14.25" customHeight="1">
      <c r="B48" s="63"/>
      <c r="C48" s="63"/>
    </row>
    <row r="49" spans="2:3" s="2" customFormat="1" ht="14.25" customHeight="1">
      <c r="B49" s="63"/>
      <c r="C49" s="63"/>
    </row>
    <row r="50" spans="2:3" s="2" customFormat="1" ht="14.25" customHeight="1">
      <c r="B50" s="63"/>
      <c r="C50" s="63"/>
    </row>
    <row r="51" spans="2:3" s="2" customFormat="1" ht="14.25" customHeight="1">
      <c r="B51" s="63"/>
      <c r="C51" s="63"/>
    </row>
    <row r="52" spans="2:3" s="2" customFormat="1" ht="14.25" customHeight="1">
      <c r="B52" s="63"/>
      <c r="C52" s="63"/>
    </row>
    <row r="53" spans="2:3" s="2" customFormat="1" ht="14.25" customHeight="1">
      <c r="B53" s="63"/>
      <c r="C53" s="63"/>
    </row>
    <row r="54" spans="2:3" s="2" customFormat="1" ht="14.25" customHeight="1">
      <c r="B54" s="63"/>
      <c r="C54" s="63"/>
    </row>
    <row r="55" spans="2:3" s="2" customFormat="1" ht="14.25" customHeight="1">
      <c r="B55" s="63"/>
      <c r="C55" s="63"/>
    </row>
    <row r="56" spans="2:3" s="2" customFormat="1" ht="14.25" customHeight="1">
      <c r="B56" s="63"/>
      <c r="C56" s="63"/>
    </row>
    <row r="57" spans="2:3" s="2" customFormat="1" ht="14.25" customHeight="1">
      <c r="B57" s="63"/>
      <c r="C57" s="63"/>
    </row>
    <row r="58" spans="2:3" s="2" customFormat="1" ht="14.25" customHeight="1">
      <c r="B58" s="63"/>
      <c r="C58" s="63"/>
    </row>
    <row r="59" spans="2:3" s="2" customFormat="1" ht="14.25" customHeight="1">
      <c r="B59" s="63"/>
      <c r="C59" s="63"/>
    </row>
    <row r="60" spans="2:3" s="2" customFormat="1" ht="14.25" customHeight="1">
      <c r="B60" s="63"/>
      <c r="C60" s="63"/>
    </row>
    <row r="61" spans="2:3" s="2" customFormat="1" ht="14.25" customHeight="1">
      <c r="B61" s="63"/>
      <c r="C61" s="63"/>
    </row>
    <row r="62" spans="2:3" s="2" customFormat="1" ht="14.25" customHeight="1">
      <c r="B62" s="63"/>
      <c r="C62" s="63"/>
    </row>
    <row r="63" spans="2:3" s="2" customFormat="1" ht="14.25" customHeight="1">
      <c r="B63" s="63"/>
      <c r="C63" s="63"/>
    </row>
    <row r="64" spans="2:3" s="2" customFormat="1" ht="14.25" customHeight="1">
      <c r="B64" s="63"/>
      <c r="C64" s="63"/>
    </row>
    <row r="65" spans="2:3" s="2" customFormat="1" ht="14.25" customHeight="1">
      <c r="B65" s="63"/>
      <c r="C65" s="63"/>
    </row>
    <row r="66" spans="2:3" s="2" customFormat="1" ht="14.25" customHeight="1">
      <c r="B66" s="63"/>
      <c r="C66" s="63"/>
    </row>
    <row r="67" spans="2:3" s="2" customFormat="1" ht="14.25" customHeight="1">
      <c r="B67" s="63"/>
      <c r="C67" s="63"/>
    </row>
    <row r="68" spans="2:3" s="2" customFormat="1" ht="14.25" customHeight="1">
      <c r="B68" s="63"/>
      <c r="C68" s="63"/>
    </row>
    <row r="69" spans="2:3" s="2" customFormat="1" ht="14.25" customHeight="1">
      <c r="B69" s="63"/>
      <c r="C69" s="63"/>
    </row>
    <row r="70" spans="2:3" s="2" customFormat="1" ht="14.25" customHeight="1">
      <c r="B70" s="63"/>
      <c r="C70" s="63"/>
    </row>
    <row r="71" spans="2:3" s="2" customFormat="1" ht="14.25" customHeight="1">
      <c r="B71" s="63"/>
      <c r="C71" s="63"/>
    </row>
    <row r="72" spans="2:3" s="2" customFormat="1" ht="14.25" customHeight="1">
      <c r="B72" s="63"/>
      <c r="C72" s="63"/>
    </row>
    <row r="73" spans="2:3" s="2" customFormat="1" ht="14.25" customHeight="1">
      <c r="B73" s="63"/>
      <c r="C73" s="63"/>
    </row>
    <row r="74" spans="2:3" s="2" customFormat="1" ht="14.25" customHeight="1">
      <c r="B74" s="63"/>
      <c r="C74" s="63"/>
    </row>
    <row r="75" spans="2:3" s="2" customFormat="1" ht="14.25" customHeight="1">
      <c r="B75" s="63"/>
      <c r="C75" s="63"/>
    </row>
    <row r="76" spans="2:3" s="2" customFormat="1" ht="14.25" customHeight="1">
      <c r="B76" s="63"/>
      <c r="C76" s="63"/>
    </row>
    <row r="77" spans="2:3" s="2" customFormat="1" ht="14.25" customHeight="1">
      <c r="B77" s="63"/>
      <c r="C77" s="63"/>
    </row>
    <row r="78" spans="2:3" s="2" customFormat="1" ht="14.25" customHeight="1">
      <c r="B78" s="63"/>
      <c r="C78" s="63"/>
    </row>
    <row r="79" spans="2:3" s="2" customFormat="1" ht="14.25" customHeight="1">
      <c r="B79" s="63"/>
      <c r="C79" s="63"/>
    </row>
    <row r="80" spans="2:3" s="2" customFormat="1" ht="14.25" customHeight="1">
      <c r="B80" s="63"/>
      <c r="C80" s="63"/>
    </row>
    <row r="81" spans="2:3" s="2" customFormat="1" ht="14.25" customHeight="1">
      <c r="B81" s="63"/>
      <c r="C81" s="63"/>
    </row>
    <row r="82" spans="2:3" s="2" customFormat="1" ht="14.25" customHeight="1">
      <c r="B82" s="63"/>
      <c r="C82" s="63"/>
    </row>
    <row r="83" spans="2:3" s="2" customFormat="1" ht="14.25" customHeight="1">
      <c r="B83" s="63"/>
      <c r="C83" s="63"/>
    </row>
    <row r="84" spans="2:3" s="2" customFormat="1" ht="14.25" customHeight="1">
      <c r="B84" s="63"/>
      <c r="C84" s="63"/>
    </row>
    <row r="85" spans="1:8" ht="14.25">
      <c r="A85" s="2"/>
      <c r="B85" s="63"/>
      <c r="C85" s="63"/>
      <c r="D85" s="2"/>
      <c r="E85" s="2"/>
      <c r="F85" s="2"/>
      <c r="H85" s="2"/>
    </row>
    <row r="86" spans="1:6" ht="14.25">
      <c r="A86" s="2"/>
      <c r="B86" s="63"/>
      <c r="C86" s="63"/>
      <c r="D86" s="2"/>
      <c r="E86" s="2"/>
      <c r="F86" s="2"/>
    </row>
    <row r="87" spans="1:6" ht="14.25">
      <c r="A87" s="2"/>
      <c r="B87" s="63"/>
      <c r="C87" s="63"/>
      <c r="D87" s="2"/>
      <c r="E87" s="2"/>
      <c r="F87" s="2"/>
    </row>
    <row r="88" spans="1:6" ht="14.25">
      <c r="A88" s="2"/>
      <c r="B88" s="63"/>
      <c r="C88" s="63"/>
      <c r="D88" s="2"/>
      <c r="E88" s="2"/>
      <c r="F88" s="2"/>
    </row>
    <row r="89" spans="1:6" ht="14.25">
      <c r="A89" s="2"/>
      <c r="B89" s="63"/>
      <c r="C89" s="63"/>
      <c r="D89" s="2"/>
      <c r="E89" s="2"/>
      <c r="F89" s="2"/>
    </row>
    <row r="90" spans="1:6" ht="14.25">
      <c r="A90" s="2"/>
      <c r="B90" s="63"/>
      <c r="C90" s="63"/>
      <c r="D90" s="2"/>
      <c r="E90" s="2"/>
      <c r="F90" s="2"/>
    </row>
    <row r="91" spans="1:6" ht="14.25">
      <c r="A91" s="2"/>
      <c r="B91" s="63"/>
      <c r="C91" s="63"/>
      <c r="D91" s="2"/>
      <c r="E91" s="2"/>
      <c r="F91" s="2"/>
    </row>
    <row r="92" spans="1:6" ht="14.25">
      <c r="A92" s="2"/>
      <c r="B92" s="63"/>
      <c r="C92" s="63"/>
      <c r="D92" s="2"/>
      <c r="E92" s="2"/>
      <c r="F92" s="2"/>
    </row>
    <row r="216" ht="13.5" customHeight="1"/>
    <row r="217" ht="13.5" customHeight="1"/>
  </sheetData>
  <sheetProtection/>
  <mergeCells count="25">
    <mergeCell ref="A1:F1"/>
    <mergeCell ref="A2:F2"/>
    <mergeCell ref="A10:F10"/>
    <mergeCell ref="A18:F18"/>
    <mergeCell ref="A26:F26"/>
    <mergeCell ref="A3:A4"/>
    <mergeCell ref="A11:A12"/>
    <mergeCell ref="A19:A20"/>
    <mergeCell ref="A27:A28"/>
    <mergeCell ref="B3:B4"/>
    <mergeCell ref="B11:B12"/>
    <mergeCell ref="B19:B20"/>
    <mergeCell ref="B27:B28"/>
    <mergeCell ref="C3:C4"/>
    <mergeCell ref="C11:C12"/>
    <mergeCell ref="C19:C20"/>
    <mergeCell ref="C27:C28"/>
    <mergeCell ref="D3:D9"/>
    <mergeCell ref="D11:D17"/>
    <mergeCell ref="D19:D25"/>
    <mergeCell ref="D27:D33"/>
    <mergeCell ref="E3:E4"/>
    <mergeCell ref="E11:E12"/>
    <mergeCell ref="E19:E20"/>
    <mergeCell ref="E27:E28"/>
  </mergeCells>
  <printOptions/>
  <pageMargins left="0.75" right="0.39" top="1.22" bottom="1.1" header="0.31" footer="0.39"/>
  <pageSetup horizontalDpi="600" verticalDpi="600" orientation="portrait" paperSize="9"/>
  <headerFooter>
    <oddHeader>&amp;L&amp;G   DALIAN BRIGHT INTERNATIONAL LOGISTICS.CO.,LTD&amp;C&amp;"华文行楷"&amp;24&amp;B       大连柏瑞德国际物流有限公司</oddHeader>
    <oddFooter>&amp;L&amp;14&amp;X&amp;B地址：大连市中山区人民路50号时代广场B座3306室         直线：66667620/21/22/25/26/27/29/31/32
电话：0411-82799119（总机）传真：0411-82799115/116    直线：82779512/13/15/17 88079815/16
邮箱：info@brightup.net                               网址：www.brightup.net&amp;R&amp;P/&amp;N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王雪影</cp:lastModifiedBy>
  <cp:lastPrinted>2017-03-23T07:38:25Z</cp:lastPrinted>
  <dcterms:created xsi:type="dcterms:W3CDTF">1996-12-17T01:32:42Z</dcterms:created>
  <dcterms:modified xsi:type="dcterms:W3CDTF">2019-04-29T02:23:07Z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  <property fmtid="{D5CDD505-2E9C-101B-9397-08002B2CF9AE}" pid="4" name="KSOReadingLayo">
    <vt:bool>true</vt:bool>
  </property>
</Properties>
</file>