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石岛整箱" sheetId="1" r:id="rId1"/>
    <sheet name="石岛拼箱" sheetId="2" r:id="rId2"/>
    <sheet name="大连至日本快船整箱" sheetId="3" r:id="rId3"/>
  </sheets>
  <definedNames>
    <definedName name="_xlnm.Print_Area" localSheetId="2">'大连至日本快船整箱'!$A$1:$F$40</definedName>
    <definedName name="_xlnm.Print_Area" localSheetId="1">'石岛拼箱'!$A$1:$G$68</definedName>
    <definedName name="_xlnm.Print_Area" localSheetId="0">'石岛整箱'!$A$1:$G$75</definedName>
  </definedNames>
  <calcPr fullCalcOnLoad="1"/>
</workbook>
</file>

<file path=xl/sharedStrings.xml><?xml version="1.0" encoding="utf-8"?>
<sst xmlns="http://schemas.openxmlformats.org/spreadsheetml/2006/main" count="408" uniqueCount="123">
  <si>
    <t>周一/三/六（石岛离港时间）大阪班:大连-石岛-大阪</t>
  </si>
  <si>
    <t>船名</t>
  </si>
  <si>
    <t>航次</t>
  </si>
  <si>
    <t>大连
（周日/二/五）</t>
  </si>
  <si>
    <t>石岛
（周一/三/六）</t>
  </si>
  <si>
    <t>大阪
（周三/五/一）</t>
  </si>
  <si>
    <t>入港时间：</t>
  </si>
  <si>
    <t>群山明珠   GUNSAN PEARL</t>
  </si>
  <si>
    <t>截单时间：</t>
  </si>
  <si>
    <t>周日/二/五16:00前</t>
  </si>
  <si>
    <t>截货时间：</t>
  </si>
  <si>
    <t>截关时间：</t>
  </si>
  <si>
    <r>
      <t>周一/三/六15</t>
    </r>
    <r>
      <rPr>
        <b/>
        <sz val="10"/>
        <rFont val="宋体"/>
        <family val="0"/>
      </rPr>
      <t>:00前</t>
    </r>
  </si>
  <si>
    <t>周一/二/三/四/六/日（石岛离港时间）下关班:大连-石岛-下关</t>
  </si>
  <si>
    <t>大连
（周日/一/二/三/五/六）</t>
  </si>
  <si>
    <t>石岛
（周一/二/三/四/六/日）</t>
  </si>
  <si>
    <t>下关
（周三/四/五/六/一/二）</t>
  </si>
  <si>
    <t>新石岛明珠 NEW SHIDAO PEARL</t>
  </si>
  <si>
    <t>周日/一/二/三/五/六16:00前</t>
  </si>
  <si>
    <r>
      <t>周一/二/三/四/六/日15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</si>
  <si>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 xml:space="preserve"> </t>
  </si>
  <si>
    <t xml:space="preserve">周五（石岛离港时间）东京班：大连-石岛-东京 </t>
  </si>
  <si>
    <t>大连
(周四)</t>
  </si>
  <si>
    <t>石岛
(周五)</t>
  </si>
  <si>
    <t>东京
(周一)</t>
  </si>
  <si>
    <t>向思达精灵  PANSTAR GENIE</t>
  </si>
  <si>
    <t>周四11:30前</t>
  </si>
  <si>
    <t>周四16:00前</t>
  </si>
  <si>
    <r>
      <t>周五15</t>
    </r>
    <r>
      <rPr>
        <b/>
        <sz val="10"/>
        <rFont val="宋体"/>
        <family val="0"/>
      </rPr>
      <t>:00前</t>
    </r>
  </si>
  <si>
    <t>周五（石岛离港时间）名古屋班：大连-石岛-名古屋</t>
  </si>
  <si>
    <t>名古屋
(周二)</t>
  </si>
  <si>
    <t>联系人：林妍</t>
  </si>
  <si>
    <t>电话：0411-82779515</t>
  </si>
  <si>
    <t>手机：13478613287</t>
  </si>
  <si>
    <t xml:space="preserve">       高月</t>
  </si>
  <si>
    <t>电话：0411-66667625</t>
  </si>
  <si>
    <t>手机：15841195251</t>
  </si>
  <si>
    <t>邮  箱：krlcl@brightup.net</t>
  </si>
  <si>
    <t>大连送货地址:大连甘井子区西北路876号-A（南关岭体育场西门8号门对面承亿垣物流市场院内）思远货运</t>
  </si>
  <si>
    <r>
      <t>石岛送货地址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山东荣成市石岛新港码头</t>
    </r>
  </si>
  <si>
    <t>截货时间：开船当日上午9：00前</t>
  </si>
  <si>
    <t>周一/三（青岛离港时间）下关班：大连-青岛-下关</t>
  </si>
  <si>
    <t>大连
（周日/二）</t>
  </si>
  <si>
    <t>青岛
（周一/三）</t>
  </si>
  <si>
    <t>下关
（周三/五)）</t>
  </si>
  <si>
    <t>新金桥5 NEW GOLDEN BRIDGE V</t>
  </si>
  <si>
    <r>
      <t>周五/二</t>
    </r>
    <r>
      <rPr>
        <b/>
        <sz val="10"/>
        <rFont val="宋体"/>
        <family val="0"/>
      </rPr>
      <t>16:00前</t>
    </r>
  </si>
  <si>
    <r>
      <t>周日/二</t>
    </r>
    <r>
      <rPr>
        <b/>
        <sz val="10"/>
        <rFont val="宋体"/>
        <family val="0"/>
      </rPr>
      <t>16:00前</t>
    </r>
  </si>
  <si>
    <r>
      <t>周一/三</t>
    </r>
    <r>
      <rPr>
        <b/>
        <sz val="10"/>
        <rFont val="宋体"/>
        <family val="0"/>
      </rPr>
      <t>15:00前</t>
    </r>
  </si>
  <si>
    <t>周六（石岛离港时间）下关班:大连-石岛-下关</t>
  </si>
  <si>
    <t>大连
（周五）</t>
  </si>
  <si>
    <t>石岛
（周六）</t>
  </si>
  <si>
    <t>下关
（周一）</t>
  </si>
  <si>
    <t>周五16:00前</t>
  </si>
  <si>
    <r>
      <t>周六1</t>
    </r>
    <r>
      <rPr>
        <b/>
        <sz val="10"/>
        <rFont val="宋体"/>
        <family val="0"/>
      </rPr>
      <t>5:00前</t>
    </r>
  </si>
  <si>
    <t>青岛送货地址：山东青岛市城阳区204国道前旺疃，喜盈门工业园内</t>
  </si>
  <si>
    <t>截货时间：开船当日上午8：00前</t>
  </si>
  <si>
    <t>周五（大连离港时间）大阪班:大连--仁川--大阪（全程客滚船）</t>
  </si>
  <si>
    <t>大连（周五）</t>
  </si>
  <si>
    <t>大阪（周一）</t>
  </si>
  <si>
    <t>周四8:00-四16:00</t>
  </si>
  <si>
    <t>飞龙  BIRYONG</t>
  </si>
  <si>
    <t>周五08:30</t>
  </si>
  <si>
    <t>周五10:00</t>
  </si>
  <si>
    <t>周五15:00</t>
  </si>
  <si>
    <t>周一/三/五（大连离港时间）下关班:大连--仁川--下关（全程客滚船）</t>
  </si>
  <si>
    <t>大连
（周一/三/五）</t>
  </si>
  <si>
    <t>下关
（周三/五/日）</t>
  </si>
  <si>
    <t>周六/二/四8:00-周二/四16:00（周六11:00）</t>
  </si>
  <si>
    <t>周一/三/五08:30</t>
  </si>
  <si>
    <t>周一/三/五10:00</t>
  </si>
  <si>
    <t>周一/三/五15:00</t>
  </si>
  <si>
    <t>周五（大连离港时间）东京班：大连--仁川--东京（全程客滚船）</t>
  </si>
  <si>
    <t>东京（周一）</t>
  </si>
  <si>
    <t>大连送货地址：大港场地</t>
  </si>
  <si>
    <t>CANCEL</t>
  </si>
  <si>
    <t>CANCEL</t>
  </si>
  <si>
    <t>21328E</t>
  </si>
  <si>
    <t>21328E</t>
  </si>
  <si>
    <t>21329E</t>
  </si>
  <si>
    <t>21330E</t>
  </si>
  <si>
    <t>21331E</t>
  </si>
  <si>
    <t>21332E</t>
  </si>
  <si>
    <t>21333E</t>
  </si>
  <si>
    <t>21334E</t>
  </si>
  <si>
    <t>21335E</t>
  </si>
  <si>
    <t>21336E</t>
  </si>
  <si>
    <t>21337E</t>
  </si>
  <si>
    <t>21338E</t>
  </si>
  <si>
    <t>21339E</t>
  </si>
  <si>
    <t>21340E</t>
  </si>
  <si>
    <t>21340E</t>
  </si>
  <si>
    <t>出口整箱船期表/石岛线-2021年10月份</t>
  </si>
  <si>
    <t>1740E</t>
  </si>
  <si>
    <t>1740E</t>
  </si>
  <si>
    <t>1741E</t>
  </si>
  <si>
    <t>1742E</t>
  </si>
  <si>
    <t>1743E</t>
  </si>
  <si>
    <t>1744E</t>
  </si>
  <si>
    <t>1744E</t>
  </si>
  <si>
    <r>
      <t>出口拼箱船期表/石岛线-2021年</t>
    </r>
    <r>
      <rPr>
        <b/>
        <sz val="16"/>
        <rFont val="宋体"/>
        <family val="0"/>
      </rPr>
      <t>10</t>
    </r>
    <r>
      <rPr>
        <b/>
        <sz val="16"/>
        <rFont val="宋体"/>
        <family val="0"/>
      </rPr>
      <t>月份</t>
    </r>
  </si>
  <si>
    <t>2580E</t>
  </si>
  <si>
    <t>2582E</t>
  </si>
  <si>
    <t>2583E</t>
  </si>
  <si>
    <t>2585E</t>
  </si>
  <si>
    <t>2586E</t>
  </si>
  <si>
    <t>2588E</t>
  </si>
  <si>
    <t>2589E</t>
  </si>
  <si>
    <t>出口整箱船期表/大连到日本快船线-2021年10月份</t>
  </si>
  <si>
    <r>
      <t>724D</t>
    </r>
  </si>
  <si>
    <r>
      <t>725D</t>
    </r>
  </si>
  <si>
    <r>
      <t>726D</t>
    </r>
  </si>
  <si>
    <r>
      <t>727D</t>
    </r>
  </si>
  <si>
    <r>
      <t>728D</t>
    </r>
  </si>
  <si>
    <r>
      <t>729D</t>
    </r>
  </si>
  <si>
    <r>
      <t>730D</t>
    </r>
  </si>
  <si>
    <r>
      <t>731D</t>
    </r>
  </si>
  <si>
    <r>
      <t>732D</t>
    </r>
  </si>
  <si>
    <r>
      <t>733</t>
    </r>
    <r>
      <rPr>
        <sz val="10"/>
        <color indexed="8"/>
        <rFont val="宋体"/>
        <family val="0"/>
      </rPr>
      <t>D</t>
    </r>
  </si>
  <si>
    <t>733D</t>
  </si>
  <si>
    <t>724D</t>
  </si>
  <si>
    <t>727D</t>
  </si>
  <si>
    <t>730D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</si>
</sst>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m&quot;月&quot;d&quot;日&quot;;@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0.5"/>
      <color indexed="8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Arial"/>
      <family val="2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 vertical="center"/>
    </xf>
    <xf numFmtId="178" fontId="5" fillId="24" borderId="13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left" vertical="center"/>
    </xf>
    <xf numFmtId="178" fontId="5" fillId="24" borderId="16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58" fontId="3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58" fontId="32" fillId="0" borderId="13" xfId="0" applyNumberFormat="1" applyFont="1" applyFill="1" applyBorder="1" applyAlignment="1">
      <alignment horizontal="center" vertical="center"/>
    </xf>
    <xf numFmtId="58" fontId="32" fillId="0" borderId="21" xfId="0" applyNumberFormat="1" applyFont="1" applyFill="1" applyBorder="1" applyAlignment="1">
      <alignment horizontal="center" vertical="center"/>
    </xf>
    <xf numFmtId="58" fontId="32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31" fillId="0" borderId="11" xfId="0" applyFont="1" applyFill="1" applyBorder="1" applyAlignment="1">
      <alignment horizontal="left" vertical="center" wrapText="1"/>
    </xf>
    <xf numFmtId="178" fontId="6" fillId="24" borderId="13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178" fontId="6" fillId="24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178" fontId="6" fillId="24" borderId="16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178" fontId="4" fillId="0" borderId="26" xfId="0" applyNumberFormat="1" applyFont="1" applyFill="1" applyBorder="1" applyAlignment="1">
      <alignment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178" fontId="6" fillId="24" borderId="23" xfId="0" applyNumberFormat="1" applyFont="1" applyFill="1" applyBorder="1" applyAlignment="1">
      <alignment horizontal="center" vertical="center"/>
    </xf>
    <xf numFmtId="178" fontId="6" fillId="24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4" fillId="0" borderId="2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view="pageBreakPreview" zoomScaleSheetLayoutView="100" zoomScalePageLayoutView="0" workbookViewId="0" topLeftCell="A52">
      <selection activeCell="B60" sqref="B60:B64"/>
    </sheetView>
  </sheetViews>
  <sheetFormatPr defaultColWidth="9.00390625" defaultRowHeight="14.25"/>
  <cols>
    <col min="1" max="1" width="25.625" style="1" customWidth="1"/>
    <col min="2" max="2" width="8.625" style="1" customWidth="1"/>
    <col min="3" max="3" width="8.75390625" style="1" customWidth="1"/>
    <col min="4" max="5" width="8.625" style="1" customWidth="1"/>
    <col min="6" max="6" width="10.125" style="1" customWidth="1"/>
    <col min="7" max="7" width="25.25390625" style="1" customWidth="1"/>
    <col min="8" max="8" width="7.00390625" style="1" customWidth="1"/>
    <col min="9" max="9" width="9.00390625" style="1" customWidth="1"/>
    <col min="10" max="10" width="28.25390625" style="31" bestFit="1" customWidth="1"/>
    <col min="11" max="11" width="6.75390625" style="1" bestFit="1" customWidth="1"/>
    <col min="12" max="12" width="20.75390625" style="1" customWidth="1"/>
    <col min="13" max="13" width="20.875" style="1" customWidth="1"/>
    <col min="14" max="14" width="21.50390625" style="1" customWidth="1"/>
    <col min="15" max="16384" width="9.00390625" style="1" customWidth="1"/>
  </cols>
  <sheetData>
    <row r="1" spans="1:8" ht="33.75" customHeight="1">
      <c r="A1" s="84" t="s">
        <v>92</v>
      </c>
      <c r="B1" s="84"/>
      <c r="C1" s="84"/>
      <c r="D1" s="84"/>
      <c r="E1" s="84"/>
      <c r="F1" s="84"/>
      <c r="G1" s="84"/>
      <c r="H1" s="5"/>
    </row>
    <row r="2" spans="1:8" ht="14.25" customHeight="1">
      <c r="A2" s="85" t="s">
        <v>0</v>
      </c>
      <c r="B2" s="86"/>
      <c r="C2" s="86"/>
      <c r="D2" s="86"/>
      <c r="E2" s="86"/>
      <c r="F2" s="86"/>
      <c r="G2" s="87"/>
      <c r="H2" s="6"/>
    </row>
    <row r="3" spans="1:8" ht="18" customHeight="1">
      <c r="A3" s="80" t="s">
        <v>1</v>
      </c>
      <c r="B3" s="76" t="s">
        <v>2</v>
      </c>
      <c r="C3" s="92" t="s">
        <v>3</v>
      </c>
      <c r="D3" s="92" t="s">
        <v>4</v>
      </c>
      <c r="E3" s="82" t="s">
        <v>5</v>
      </c>
      <c r="F3" s="78" t="s">
        <v>6</v>
      </c>
      <c r="G3" s="7"/>
      <c r="H3" s="6"/>
    </row>
    <row r="4" spans="1:8" ht="18" customHeight="1">
      <c r="A4" s="81"/>
      <c r="B4" s="77"/>
      <c r="C4" s="77"/>
      <c r="D4" s="77"/>
      <c r="E4" s="83"/>
      <c r="F4" s="93"/>
      <c r="G4" s="8"/>
      <c r="H4" s="6"/>
    </row>
    <row r="5" spans="1:7" ht="14.25" customHeight="1">
      <c r="A5" s="32" t="s">
        <v>7</v>
      </c>
      <c r="B5" s="33" t="s">
        <v>78</v>
      </c>
      <c r="C5" s="10">
        <v>44470</v>
      </c>
      <c r="D5" s="10">
        <f>SUM(C5,1)</f>
        <v>44471</v>
      </c>
      <c r="E5" s="11">
        <f aca="true" t="shared" si="0" ref="E5:E16">D5+2</f>
        <v>44473</v>
      </c>
      <c r="F5" s="12" t="s">
        <v>8</v>
      </c>
      <c r="G5" s="8" t="s">
        <v>9</v>
      </c>
    </row>
    <row r="6" spans="1:7" ht="14.25" customHeight="1">
      <c r="A6" s="32" t="s">
        <v>7</v>
      </c>
      <c r="B6" s="33" t="s">
        <v>79</v>
      </c>
      <c r="C6" s="10">
        <f>C5+2</f>
        <v>44472</v>
      </c>
      <c r="D6" s="10">
        <f aca="true" t="shared" si="1" ref="D6:D16">C6+1</f>
        <v>44473</v>
      </c>
      <c r="E6" s="11">
        <f t="shared" si="0"/>
        <v>44475</v>
      </c>
      <c r="F6" s="12" t="s">
        <v>10</v>
      </c>
      <c r="G6" s="8" t="s">
        <v>9</v>
      </c>
    </row>
    <row r="7" spans="1:7" ht="14.25" customHeight="1">
      <c r="A7" s="32" t="s">
        <v>7</v>
      </c>
      <c r="B7" s="33" t="s">
        <v>80</v>
      </c>
      <c r="C7" s="10">
        <f>C6+2</f>
        <v>44474</v>
      </c>
      <c r="D7" s="10">
        <f t="shared" si="1"/>
        <v>44475</v>
      </c>
      <c r="E7" s="11">
        <f t="shared" si="0"/>
        <v>44477</v>
      </c>
      <c r="F7" s="12" t="s">
        <v>11</v>
      </c>
      <c r="G7" s="8" t="s">
        <v>12</v>
      </c>
    </row>
    <row r="8" spans="1:7" ht="14.25" customHeight="1">
      <c r="A8" s="32" t="s">
        <v>7</v>
      </c>
      <c r="B8" s="33" t="s">
        <v>81</v>
      </c>
      <c r="C8" s="10">
        <f>C7+3</f>
        <v>44477</v>
      </c>
      <c r="D8" s="10">
        <f t="shared" si="1"/>
        <v>44478</v>
      </c>
      <c r="E8" s="11">
        <f t="shared" si="0"/>
        <v>44480</v>
      </c>
      <c r="F8" s="34"/>
      <c r="G8" s="35"/>
    </row>
    <row r="9" spans="1:7" ht="14.25" customHeight="1">
      <c r="A9" s="32" t="s">
        <v>7</v>
      </c>
      <c r="B9" s="33" t="s">
        <v>82</v>
      </c>
      <c r="C9" s="10">
        <f>C8+2</f>
        <v>44479</v>
      </c>
      <c r="D9" s="10">
        <f t="shared" si="1"/>
        <v>44480</v>
      </c>
      <c r="E9" s="11">
        <f t="shared" si="0"/>
        <v>44482</v>
      </c>
      <c r="F9" s="34"/>
      <c r="G9" s="35"/>
    </row>
    <row r="10" spans="1:7" ht="14.25" customHeight="1">
      <c r="A10" s="32" t="s">
        <v>7</v>
      </c>
      <c r="B10" s="33" t="s">
        <v>83</v>
      </c>
      <c r="C10" s="10">
        <f>C9+2</f>
        <v>44481</v>
      </c>
      <c r="D10" s="10">
        <f t="shared" si="1"/>
        <v>44482</v>
      </c>
      <c r="E10" s="11">
        <f t="shared" si="0"/>
        <v>44484</v>
      </c>
      <c r="F10" s="34"/>
      <c r="G10" s="35"/>
    </row>
    <row r="11" spans="1:7" ht="14.25" customHeight="1">
      <c r="A11" s="32" t="s">
        <v>7</v>
      </c>
      <c r="B11" s="33" t="s">
        <v>84</v>
      </c>
      <c r="C11" s="10">
        <f>C10+3</f>
        <v>44484</v>
      </c>
      <c r="D11" s="10">
        <f t="shared" si="1"/>
        <v>44485</v>
      </c>
      <c r="E11" s="11">
        <f t="shared" si="0"/>
        <v>44487</v>
      </c>
      <c r="F11" s="34"/>
      <c r="G11" s="35"/>
    </row>
    <row r="12" spans="1:7" ht="14.25" customHeight="1">
      <c r="A12" s="32" t="s">
        <v>7</v>
      </c>
      <c r="B12" s="33" t="s">
        <v>85</v>
      </c>
      <c r="C12" s="10">
        <f>C11+2</f>
        <v>44486</v>
      </c>
      <c r="D12" s="10">
        <f t="shared" si="1"/>
        <v>44487</v>
      </c>
      <c r="E12" s="11">
        <f t="shared" si="0"/>
        <v>44489</v>
      </c>
      <c r="F12" s="34"/>
      <c r="G12" s="35"/>
    </row>
    <row r="13" spans="1:7" ht="14.25" customHeight="1">
      <c r="A13" s="32" t="s">
        <v>7</v>
      </c>
      <c r="B13" s="33" t="s">
        <v>86</v>
      </c>
      <c r="C13" s="10">
        <f>C12+2</f>
        <v>44488</v>
      </c>
      <c r="D13" s="10">
        <f t="shared" si="1"/>
        <v>44489</v>
      </c>
      <c r="E13" s="11">
        <f t="shared" si="0"/>
        <v>44491</v>
      </c>
      <c r="F13" s="34"/>
      <c r="G13" s="35"/>
    </row>
    <row r="14" spans="1:7" ht="14.25" customHeight="1">
      <c r="A14" s="32" t="s">
        <v>7</v>
      </c>
      <c r="B14" s="33" t="s">
        <v>87</v>
      </c>
      <c r="C14" s="10">
        <f>C13+3</f>
        <v>44491</v>
      </c>
      <c r="D14" s="10">
        <f t="shared" si="1"/>
        <v>44492</v>
      </c>
      <c r="E14" s="11">
        <f t="shared" si="0"/>
        <v>44494</v>
      </c>
      <c r="F14" s="34"/>
      <c r="G14" s="35"/>
    </row>
    <row r="15" spans="1:7" ht="14.25" customHeight="1">
      <c r="A15" s="32" t="s">
        <v>7</v>
      </c>
      <c r="B15" s="33" t="s">
        <v>88</v>
      </c>
      <c r="C15" s="10">
        <f>C14+2</f>
        <v>44493</v>
      </c>
      <c r="D15" s="10">
        <f t="shared" si="1"/>
        <v>44494</v>
      </c>
      <c r="E15" s="11">
        <f t="shared" si="0"/>
        <v>44496</v>
      </c>
      <c r="F15" s="34"/>
      <c r="G15" s="35"/>
    </row>
    <row r="16" spans="1:7" ht="14.25" customHeight="1">
      <c r="A16" s="32" t="s">
        <v>7</v>
      </c>
      <c r="B16" s="33" t="s">
        <v>89</v>
      </c>
      <c r="C16" s="10">
        <f>C15+2</f>
        <v>44495</v>
      </c>
      <c r="D16" s="10">
        <f t="shared" si="1"/>
        <v>44496</v>
      </c>
      <c r="E16" s="11">
        <f t="shared" si="0"/>
        <v>44498</v>
      </c>
      <c r="F16" s="34"/>
      <c r="G16" s="35"/>
    </row>
    <row r="17" spans="1:7" ht="14.25" customHeight="1" thickBot="1">
      <c r="A17" s="38" t="s">
        <v>7</v>
      </c>
      <c r="B17" s="39" t="s">
        <v>91</v>
      </c>
      <c r="C17" s="14">
        <f>C16+3</f>
        <v>44498</v>
      </c>
      <c r="D17" s="14">
        <f>C17+1</f>
        <v>44499</v>
      </c>
      <c r="E17" s="15">
        <f>D17+2</f>
        <v>44501</v>
      </c>
      <c r="F17" s="40"/>
      <c r="G17" s="41"/>
    </row>
    <row r="18" spans="1:7" ht="14.25" customHeight="1" thickBot="1">
      <c r="A18" s="88" t="s">
        <v>13</v>
      </c>
      <c r="B18" s="89"/>
      <c r="C18" s="89"/>
      <c r="D18" s="89"/>
      <c r="E18" s="89"/>
      <c r="F18" s="89"/>
      <c r="G18" s="90"/>
    </row>
    <row r="19" spans="1:7" ht="18" customHeight="1">
      <c r="A19" s="80" t="s">
        <v>1</v>
      </c>
      <c r="B19" s="76" t="s">
        <v>2</v>
      </c>
      <c r="C19" s="92" t="s">
        <v>14</v>
      </c>
      <c r="D19" s="92" t="s">
        <v>15</v>
      </c>
      <c r="E19" s="82" t="s">
        <v>16</v>
      </c>
      <c r="F19" s="78" t="s">
        <v>6</v>
      </c>
      <c r="G19" s="7"/>
    </row>
    <row r="20" spans="1:8" ht="33" customHeight="1">
      <c r="A20" s="81"/>
      <c r="B20" s="94"/>
      <c r="C20" s="77"/>
      <c r="D20" s="77"/>
      <c r="E20" s="83"/>
      <c r="F20" s="79"/>
      <c r="G20" s="8"/>
      <c r="H20" s="50"/>
    </row>
    <row r="21" spans="1:7" ht="14.25" customHeight="1">
      <c r="A21" s="32" t="s">
        <v>7</v>
      </c>
      <c r="B21" s="33" t="s">
        <v>78</v>
      </c>
      <c r="C21" s="51">
        <v>44470</v>
      </c>
      <c r="D21" s="10">
        <f aca="true" t="shared" si="2" ref="D21:D26">SUM(C21,1)</f>
        <v>44471</v>
      </c>
      <c r="E21" s="11">
        <f aca="true" t="shared" si="3" ref="E21:E44">D21+2</f>
        <v>44473</v>
      </c>
      <c r="F21" s="12" t="s">
        <v>8</v>
      </c>
      <c r="G21" s="8" t="s">
        <v>18</v>
      </c>
    </row>
    <row r="22" spans="1:7" ht="14.25" customHeight="1">
      <c r="A22" s="32" t="s">
        <v>17</v>
      </c>
      <c r="B22" s="33" t="s">
        <v>75</v>
      </c>
      <c r="C22" s="51">
        <f>C21+1</f>
        <v>44471</v>
      </c>
      <c r="D22" s="10">
        <f t="shared" si="2"/>
        <v>44472</v>
      </c>
      <c r="E22" s="11">
        <f t="shared" si="3"/>
        <v>44474</v>
      </c>
      <c r="F22" s="12" t="s">
        <v>10</v>
      </c>
      <c r="G22" s="8" t="s">
        <v>18</v>
      </c>
    </row>
    <row r="23" spans="1:10" ht="14.25" customHeight="1">
      <c r="A23" s="9" t="s">
        <v>7</v>
      </c>
      <c r="B23" s="33" t="s">
        <v>79</v>
      </c>
      <c r="C23" s="51">
        <f>C22+1</f>
        <v>44472</v>
      </c>
      <c r="D23" s="10">
        <f t="shared" si="2"/>
        <v>44473</v>
      </c>
      <c r="E23" s="11">
        <f t="shared" si="3"/>
        <v>44475</v>
      </c>
      <c r="F23" s="12" t="s">
        <v>11</v>
      </c>
      <c r="G23" s="8" t="s">
        <v>19</v>
      </c>
      <c r="J23" s="31" t="s">
        <v>20</v>
      </c>
    </row>
    <row r="24" spans="1:7" ht="14.25" customHeight="1">
      <c r="A24" s="32" t="s">
        <v>17</v>
      </c>
      <c r="B24" s="33" t="s">
        <v>75</v>
      </c>
      <c r="C24" s="51">
        <f>C23+1</f>
        <v>44473</v>
      </c>
      <c r="D24" s="10">
        <f t="shared" si="2"/>
        <v>44474</v>
      </c>
      <c r="E24" s="11">
        <f t="shared" si="3"/>
        <v>44476</v>
      </c>
      <c r="F24" s="18"/>
      <c r="G24" s="11"/>
    </row>
    <row r="25" spans="1:7" ht="14.25" customHeight="1">
      <c r="A25" s="9" t="s">
        <v>7</v>
      </c>
      <c r="B25" s="33" t="s">
        <v>80</v>
      </c>
      <c r="C25" s="51">
        <f>C24+1</f>
        <v>44474</v>
      </c>
      <c r="D25" s="10">
        <f t="shared" si="2"/>
        <v>44475</v>
      </c>
      <c r="E25" s="11">
        <f t="shared" si="3"/>
        <v>44477</v>
      </c>
      <c r="F25" s="18"/>
      <c r="G25" s="11"/>
    </row>
    <row r="26" spans="1:7" ht="14.25" customHeight="1">
      <c r="A26" s="32" t="s">
        <v>17</v>
      </c>
      <c r="B26" s="33" t="s">
        <v>75</v>
      </c>
      <c r="C26" s="51">
        <f>C25+1</f>
        <v>44475</v>
      </c>
      <c r="D26" s="10">
        <f t="shared" si="2"/>
        <v>44476</v>
      </c>
      <c r="E26" s="11">
        <f t="shared" si="3"/>
        <v>44478</v>
      </c>
      <c r="F26" s="18"/>
      <c r="G26" s="11"/>
    </row>
    <row r="27" spans="1:7" ht="14.25" customHeight="1">
      <c r="A27" s="9" t="s">
        <v>7</v>
      </c>
      <c r="B27" s="33" t="s">
        <v>81</v>
      </c>
      <c r="C27" s="51">
        <f>C26+2</f>
        <v>44477</v>
      </c>
      <c r="D27" s="10">
        <f aca="true" t="shared" si="4" ref="D27:D44">SUM(C27,1)</f>
        <v>44478</v>
      </c>
      <c r="E27" s="11">
        <f t="shared" si="3"/>
        <v>44480</v>
      </c>
      <c r="F27" s="18"/>
      <c r="G27" s="11"/>
    </row>
    <row r="28" spans="1:7" ht="14.25" customHeight="1">
      <c r="A28" s="32" t="s">
        <v>17</v>
      </c>
      <c r="B28" s="33" t="s">
        <v>75</v>
      </c>
      <c r="C28" s="51">
        <f>C27+1</f>
        <v>44478</v>
      </c>
      <c r="D28" s="10">
        <f t="shared" si="4"/>
        <v>44479</v>
      </c>
      <c r="E28" s="11">
        <f t="shared" si="3"/>
        <v>44481</v>
      </c>
      <c r="F28" s="18"/>
      <c r="G28" s="11"/>
    </row>
    <row r="29" spans="1:7" ht="14.25" customHeight="1">
      <c r="A29" s="9" t="s">
        <v>7</v>
      </c>
      <c r="B29" s="33" t="s">
        <v>82</v>
      </c>
      <c r="C29" s="51">
        <f>C28+1</f>
        <v>44479</v>
      </c>
      <c r="D29" s="10">
        <f t="shared" si="4"/>
        <v>44480</v>
      </c>
      <c r="E29" s="11">
        <f t="shared" si="3"/>
        <v>44482</v>
      </c>
      <c r="F29" s="18"/>
      <c r="G29" s="11"/>
    </row>
    <row r="30" spans="1:7" ht="14.25" customHeight="1">
      <c r="A30" s="32" t="s">
        <v>17</v>
      </c>
      <c r="B30" s="33" t="s">
        <v>75</v>
      </c>
      <c r="C30" s="51">
        <f>C29+1</f>
        <v>44480</v>
      </c>
      <c r="D30" s="10">
        <f t="shared" si="4"/>
        <v>44481</v>
      </c>
      <c r="E30" s="11">
        <f t="shared" si="3"/>
        <v>44483</v>
      </c>
      <c r="F30" s="18"/>
      <c r="G30" s="11"/>
    </row>
    <row r="31" spans="1:10" ht="14.25" customHeight="1">
      <c r="A31" s="9" t="s">
        <v>7</v>
      </c>
      <c r="B31" s="33" t="s">
        <v>83</v>
      </c>
      <c r="C31" s="51">
        <f>C30+1</f>
        <v>44481</v>
      </c>
      <c r="D31" s="10">
        <f t="shared" si="4"/>
        <v>44482</v>
      </c>
      <c r="E31" s="11">
        <f t="shared" si="3"/>
        <v>44484</v>
      </c>
      <c r="F31" s="18"/>
      <c r="G31" s="11"/>
      <c r="J31" s="31"/>
    </row>
    <row r="32" spans="1:10" ht="14.25" customHeight="1">
      <c r="A32" s="32" t="s">
        <v>17</v>
      </c>
      <c r="B32" s="33" t="s">
        <v>75</v>
      </c>
      <c r="C32" s="51">
        <f>C31+1</f>
        <v>44482</v>
      </c>
      <c r="D32" s="10">
        <f t="shared" si="4"/>
        <v>44483</v>
      </c>
      <c r="E32" s="11">
        <f t="shared" si="3"/>
        <v>44485</v>
      </c>
      <c r="F32" s="18"/>
      <c r="G32" s="11"/>
      <c r="J32" s="31"/>
    </row>
    <row r="33" spans="1:10" ht="14.25" customHeight="1">
      <c r="A33" s="9" t="s">
        <v>7</v>
      </c>
      <c r="B33" s="33" t="s">
        <v>84</v>
      </c>
      <c r="C33" s="51">
        <f>C32+2</f>
        <v>44484</v>
      </c>
      <c r="D33" s="10">
        <f t="shared" si="4"/>
        <v>44485</v>
      </c>
      <c r="E33" s="11">
        <f t="shared" si="3"/>
        <v>44487</v>
      </c>
      <c r="F33" s="18"/>
      <c r="G33" s="11"/>
      <c r="J33" s="31"/>
    </row>
    <row r="34" spans="1:10" ht="14.25" customHeight="1">
      <c r="A34" s="32" t="s">
        <v>17</v>
      </c>
      <c r="B34" s="33" t="s">
        <v>75</v>
      </c>
      <c r="C34" s="51">
        <f>C33+1</f>
        <v>44485</v>
      </c>
      <c r="D34" s="10">
        <f t="shared" si="4"/>
        <v>44486</v>
      </c>
      <c r="E34" s="11">
        <f t="shared" si="3"/>
        <v>44488</v>
      </c>
      <c r="F34" s="18"/>
      <c r="G34" s="11"/>
      <c r="J34" s="31"/>
    </row>
    <row r="35" spans="1:10" ht="14.25" customHeight="1">
      <c r="A35" s="9" t="s">
        <v>7</v>
      </c>
      <c r="B35" s="33" t="s">
        <v>85</v>
      </c>
      <c r="C35" s="51">
        <f>C34+1</f>
        <v>44486</v>
      </c>
      <c r="D35" s="10">
        <f t="shared" si="4"/>
        <v>44487</v>
      </c>
      <c r="E35" s="11">
        <f t="shared" si="3"/>
        <v>44489</v>
      </c>
      <c r="F35" s="18"/>
      <c r="G35" s="11"/>
      <c r="J35" s="31"/>
    </row>
    <row r="36" spans="1:10" ht="14.25" customHeight="1">
      <c r="A36" s="32" t="s">
        <v>17</v>
      </c>
      <c r="B36" s="33" t="s">
        <v>75</v>
      </c>
      <c r="C36" s="51">
        <f>C35+1</f>
        <v>44487</v>
      </c>
      <c r="D36" s="10">
        <f t="shared" si="4"/>
        <v>44488</v>
      </c>
      <c r="E36" s="11">
        <f t="shared" si="3"/>
        <v>44490</v>
      </c>
      <c r="F36" s="18"/>
      <c r="G36" s="11"/>
      <c r="J36" s="31"/>
    </row>
    <row r="37" spans="1:10" ht="14.25" customHeight="1">
      <c r="A37" s="9" t="s">
        <v>7</v>
      </c>
      <c r="B37" s="33" t="s">
        <v>86</v>
      </c>
      <c r="C37" s="51">
        <f>C36+1</f>
        <v>44488</v>
      </c>
      <c r="D37" s="10">
        <f t="shared" si="4"/>
        <v>44489</v>
      </c>
      <c r="E37" s="11">
        <f t="shared" si="3"/>
        <v>44491</v>
      </c>
      <c r="F37" s="18"/>
      <c r="G37" s="11"/>
      <c r="J37" s="31"/>
    </row>
    <row r="38" spans="1:10" ht="14.25" customHeight="1">
      <c r="A38" s="32" t="s">
        <v>17</v>
      </c>
      <c r="B38" s="33" t="s">
        <v>75</v>
      </c>
      <c r="C38" s="51">
        <f>C37+1</f>
        <v>44489</v>
      </c>
      <c r="D38" s="10">
        <f t="shared" si="4"/>
        <v>44490</v>
      </c>
      <c r="E38" s="11">
        <f t="shared" si="3"/>
        <v>44492</v>
      </c>
      <c r="F38" s="18"/>
      <c r="G38" s="11"/>
      <c r="J38" s="31"/>
    </row>
    <row r="39" spans="1:10" ht="14.25" customHeight="1">
      <c r="A39" s="9" t="s">
        <v>7</v>
      </c>
      <c r="B39" s="33" t="s">
        <v>87</v>
      </c>
      <c r="C39" s="51">
        <f>C38+2</f>
        <v>44491</v>
      </c>
      <c r="D39" s="10">
        <f t="shared" si="4"/>
        <v>44492</v>
      </c>
      <c r="E39" s="11">
        <f t="shared" si="3"/>
        <v>44494</v>
      </c>
      <c r="F39" s="18"/>
      <c r="G39" s="11"/>
      <c r="J39" s="31"/>
    </row>
    <row r="40" spans="1:10" ht="14.25" customHeight="1">
      <c r="A40" s="32" t="s">
        <v>17</v>
      </c>
      <c r="B40" s="33" t="s">
        <v>75</v>
      </c>
      <c r="C40" s="51">
        <f>C39+1</f>
        <v>44492</v>
      </c>
      <c r="D40" s="10">
        <f t="shared" si="4"/>
        <v>44493</v>
      </c>
      <c r="E40" s="11">
        <f t="shared" si="3"/>
        <v>44495</v>
      </c>
      <c r="F40" s="18"/>
      <c r="G40" s="11"/>
      <c r="J40" s="31"/>
    </row>
    <row r="41" spans="1:10" ht="14.25" customHeight="1">
      <c r="A41" s="32" t="s">
        <v>7</v>
      </c>
      <c r="B41" s="33" t="s">
        <v>88</v>
      </c>
      <c r="C41" s="51">
        <f>C40+1</f>
        <v>44493</v>
      </c>
      <c r="D41" s="10">
        <f t="shared" si="4"/>
        <v>44494</v>
      </c>
      <c r="E41" s="11">
        <f t="shared" si="3"/>
        <v>44496</v>
      </c>
      <c r="F41" s="18"/>
      <c r="G41" s="11"/>
      <c r="J41" s="31"/>
    </row>
    <row r="42" spans="1:10" ht="14.25" customHeight="1">
      <c r="A42" s="9" t="s">
        <v>17</v>
      </c>
      <c r="B42" s="33" t="s">
        <v>75</v>
      </c>
      <c r="C42" s="52">
        <f>C41+1</f>
        <v>44494</v>
      </c>
      <c r="D42" s="43">
        <f t="shared" si="4"/>
        <v>44495</v>
      </c>
      <c r="E42" s="45">
        <f t="shared" si="3"/>
        <v>44497</v>
      </c>
      <c r="F42" s="44"/>
      <c r="G42" s="45"/>
      <c r="J42" s="31"/>
    </row>
    <row r="43" spans="1:10" ht="14.25" customHeight="1">
      <c r="A43" s="32" t="s">
        <v>7</v>
      </c>
      <c r="B43" s="33" t="s">
        <v>89</v>
      </c>
      <c r="C43" s="52">
        <f>C42+1</f>
        <v>44495</v>
      </c>
      <c r="D43" s="43">
        <f t="shared" si="4"/>
        <v>44496</v>
      </c>
      <c r="E43" s="45">
        <f t="shared" si="3"/>
        <v>44498</v>
      </c>
      <c r="F43" s="44"/>
      <c r="G43" s="45"/>
      <c r="J43" s="31"/>
    </row>
    <row r="44" spans="1:10" ht="14.25" customHeight="1">
      <c r="A44" s="65" t="s">
        <v>17</v>
      </c>
      <c r="B44" s="33" t="s">
        <v>75</v>
      </c>
      <c r="C44" s="51">
        <f>C43+1</f>
        <v>44496</v>
      </c>
      <c r="D44" s="10">
        <f t="shared" si="4"/>
        <v>44497</v>
      </c>
      <c r="E44" s="11">
        <f t="shared" si="3"/>
        <v>44499</v>
      </c>
      <c r="F44" s="18"/>
      <c r="G44" s="11"/>
      <c r="J44" s="31"/>
    </row>
    <row r="45" spans="1:10" ht="14.25" customHeight="1">
      <c r="A45" s="65" t="s">
        <v>7</v>
      </c>
      <c r="B45" s="33" t="s">
        <v>90</v>
      </c>
      <c r="C45" s="51">
        <f>C44+2</f>
        <v>44498</v>
      </c>
      <c r="D45" s="10">
        <f>SUM(C45,1)</f>
        <v>44499</v>
      </c>
      <c r="E45" s="11">
        <f>D45+2</f>
        <v>44501</v>
      </c>
      <c r="F45" s="18"/>
      <c r="G45" s="11"/>
      <c r="J45" s="31"/>
    </row>
    <row r="46" spans="1:10" ht="14.25" customHeight="1" thickBot="1">
      <c r="A46" s="13" t="s">
        <v>17</v>
      </c>
      <c r="B46" s="39" t="s">
        <v>76</v>
      </c>
      <c r="C46" s="53">
        <f>C45+1</f>
        <v>44499</v>
      </c>
      <c r="D46" s="14">
        <f>SUM(C46,1)</f>
        <v>44500</v>
      </c>
      <c r="E46" s="15">
        <f>D46+2</f>
        <v>44502</v>
      </c>
      <c r="F46" s="21"/>
      <c r="G46" s="15"/>
      <c r="J46" s="31"/>
    </row>
    <row r="47" spans="1:10" s="4" customFormat="1" ht="3" customHeight="1" thickBot="1">
      <c r="A47" s="54"/>
      <c r="B47" s="54"/>
      <c r="C47" s="54"/>
      <c r="D47" s="54"/>
      <c r="E47" s="54"/>
      <c r="F47" s="54"/>
      <c r="G47" s="54"/>
      <c r="H47" s="1"/>
      <c r="J47" s="56"/>
    </row>
    <row r="48" spans="1:8" ht="33.75" customHeight="1">
      <c r="A48" s="91" t="s">
        <v>92</v>
      </c>
      <c r="B48" s="91"/>
      <c r="C48" s="91"/>
      <c r="D48" s="91"/>
      <c r="E48" s="91"/>
      <c r="F48" s="91"/>
      <c r="G48" s="91"/>
      <c r="H48" s="5"/>
    </row>
    <row r="49" spans="1:7" ht="12.75">
      <c r="A49" s="99" t="s">
        <v>21</v>
      </c>
      <c r="B49" s="100"/>
      <c r="C49" s="100"/>
      <c r="D49" s="100"/>
      <c r="E49" s="100"/>
      <c r="F49" s="100"/>
      <c r="G49" s="101"/>
    </row>
    <row r="50" spans="1:7" ht="12.75">
      <c r="A50" s="80" t="s">
        <v>1</v>
      </c>
      <c r="B50" s="76" t="s">
        <v>2</v>
      </c>
      <c r="C50" s="97" t="s">
        <v>22</v>
      </c>
      <c r="D50" s="92" t="s">
        <v>23</v>
      </c>
      <c r="E50" s="82" t="s">
        <v>24</v>
      </c>
      <c r="F50" s="78" t="s">
        <v>6</v>
      </c>
      <c r="G50" s="7"/>
    </row>
    <row r="51" spans="1:7" ht="12.75">
      <c r="A51" s="95"/>
      <c r="B51" s="96"/>
      <c r="C51" s="98"/>
      <c r="D51" s="96"/>
      <c r="E51" s="103"/>
      <c r="F51" s="79"/>
      <c r="G51" s="8"/>
    </row>
    <row r="52" spans="1:7" ht="14.25" customHeight="1">
      <c r="A52" s="9" t="s">
        <v>25</v>
      </c>
      <c r="B52" s="33" t="s">
        <v>94</v>
      </c>
      <c r="C52" s="10">
        <v>44469</v>
      </c>
      <c r="D52" s="10">
        <f>C52+1</f>
        <v>44470</v>
      </c>
      <c r="E52" s="11">
        <f>D52+3</f>
        <v>44473</v>
      </c>
      <c r="F52" s="12" t="s">
        <v>8</v>
      </c>
      <c r="G52" s="8" t="s">
        <v>26</v>
      </c>
    </row>
    <row r="53" spans="1:7" ht="14.25" customHeight="1">
      <c r="A53" s="9" t="s">
        <v>25</v>
      </c>
      <c r="B53" s="33" t="s">
        <v>95</v>
      </c>
      <c r="C53" s="10">
        <f>C52+7</f>
        <v>44476</v>
      </c>
      <c r="D53" s="10">
        <f>C53+1</f>
        <v>44477</v>
      </c>
      <c r="E53" s="11">
        <f>D53+3</f>
        <v>44480</v>
      </c>
      <c r="F53" s="12" t="s">
        <v>10</v>
      </c>
      <c r="G53" s="8" t="s">
        <v>27</v>
      </c>
    </row>
    <row r="54" spans="1:7" ht="14.25" customHeight="1">
      <c r="A54" s="9" t="s">
        <v>25</v>
      </c>
      <c r="B54" s="33" t="s">
        <v>96</v>
      </c>
      <c r="C54" s="10">
        <f>C53+7</f>
        <v>44483</v>
      </c>
      <c r="D54" s="10">
        <f>C54+1</f>
        <v>44484</v>
      </c>
      <c r="E54" s="11">
        <f>D54+3</f>
        <v>44487</v>
      </c>
      <c r="F54" s="12" t="s">
        <v>11</v>
      </c>
      <c r="G54" s="8" t="s">
        <v>28</v>
      </c>
    </row>
    <row r="55" spans="1:7" ht="14.25" customHeight="1">
      <c r="A55" s="9" t="s">
        <v>25</v>
      </c>
      <c r="B55" s="33" t="s">
        <v>97</v>
      </c>
      <c r="C55" s="10">
        <f>C54+7</f>
        <v>44490</v>
      </c>
      <c r="D55" s="10">
        <f>C55+1</f>
        <v>44491</v>
      </c>
      <c r="E55" s="11">
        <f>D55+3</f>
        <v>44494</v>
      </c>
      <c r="F55" s="12"/>
      <c r="G55" s="59"/>
    </row>
    <row r="56" spans="1:7" ht="14.25" customHeight="1" thickBot="1">
      <c r="A56" s="9" t="s">
        <v>25</v>
      </c>
      <c r="B56" s="33" t="s">
        <v>99</v>
      </c>
      <c r="C56" s="10">
        <f>C55+7</f>
        <v>44497</v>
      </c>
      <c r="D56" s="10">
        <f>C56+1</f>
        <v>44498</v>
      </c>
      <c r="E56" s="11">
        <f>D56+3</f>
        <v>44501</v>
      </c>
      <c r="F56" s="12"/>
      <c r="G56" s="68"/>
    </row>
    <row r="57" spans="1:7" ht="13.5" thickBot="1">
      <c r="A57" s="99" t="s">
        <v>29</v>
      </c>
      <c r="B57" s="100"/>
      <c r="C57" s="100"/>
      <c r="D57" s="100"/>
      <c r="E57" s="100"/>
      <c r="F57" s="100"/>
      <c r="G57" s="101"/>
    </row>
    <row r="58" spans="1:7" ht="12.75">
      <c r="A58" s="80" t="s">
        <v>1</v>
      </c>
      <c r="B58" s="76" t="s">
        <v>2</v>
      </c>
      <c r="C58" s="97" t="s">
        <v>22</v>
      </c>
      <c r="D58" s="92" t="s">
        <v>23</v>
      </c>
      <c r="E58" s="82" t="s">
        <v>30</v>
      </c>
      <c r="F58" s="78" t="s">
        <v>6</v>
      </c>
      <c r="G58" s="7"/>
    </row>
    <row r="59" spans="1:7" ht="12.75">
      <c r="A59" s="95"/>
      <c r="B59" s="96"/>
      <c r="C59" s="98"/>
      <c r="D59" s="96"/>
      <c r="E59" s="103"/>
      <c r="F59" s="79"/>
      <c r="G59" s="8"/>
    </row>
    <row r="60" spans="1:256" ht="14.25" customHeight="1">
      <c r="A60" s="9" t="s">
        <v>25</v>
      </c>
      <c r="B60" s="33" t="s">
        <v>93</v>
      </c>
      <c r="C60" s="10">
        <v>44469</v>
      </c>
      <c r="D60" s="10">
        <f>C60+1</f>
        <v>44470</v>
      </c>
      <c r="E60" s="11">
        <f>D60+4</f>
        <v>44474</v>
      </c>
      <c r="F60" s="12" t="s">
        <v>8</v>
      </c>
      <c r="G60" s="8" t="s">
        <v>26</v>
      </c>
      <c r="I60" s="31"/>
      <c r="J60" s="1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 customHeight="1">
      <c r="A61" s="9" t="s">
        <v>25</v>
      </c>
      <c r="B61" s="33" t="s">
        <v>95</v>
      </c>
      <c r="C61" s="10">
        <f>C60+7</f>
        <v>44476</v>
      </c>
      <c r="D61" s="10">
        <f>C61+1</f>
        <v>44477</v>
      </c>
      <c r="E61" s="11">
        <f>D61+4</f>
        <v>44481</v>
      </c>
      <c r="F61" s="12" t="s">
        <v>10</v>
      </c>
      <c r="G61" s="8" t="s">
        <v>27</v>
      </c>
      <c r="I61" s="31"/>
      <c r="J61" s="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 customHeight="1">
      <c r="A62" s="9" t="s">
        <v>25</v>
      </c>
      <c r="B62" s="33" t="s">
        <v>96</v>
      </c>
      <c r="C62" s="10">
        <f>C61+7</f>
        <v>44483</v>
      </c>
      <c r="D62" s="10">
        <f>C62+1</f>
        <v>44484</v>
      </c>
      <c r="E62" s="11">
        <f>D62+4</f>
        <v>44488</v>
      </c>
      <c r="F62" s="12" t="s">
        <v>11</v>
      </c>
      <c r="G62" s="8" t="s">
        <v>28</v>
      </c>
      <c r="I62" s="31"/>
      <c r="J62" s="1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 customHeight="1">
      <c r="A63" s="9" t="s">
        <v>25</v>
      </c>
      <c r="B63" s="33" t="s">
        <v>97</v>
      </c>
      <c r="C63" s="10">
        <f>C62+7</f>
        <v>44490</v>
      </c>
      <c r="D63" s="10">
        <f>C63+1</f>
        <v>44491</v>
      </c>
      <c r="E63" s="11">
        <f>D63+4</f>
        <v>44495</v>
      </c>
      <c r="F63" s="12"/>
      <c r="G63" s="68"/>
      <c r="I63" s="31"/>
      <c r="J63" s="1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 customHeight="1" thickBot="1">
      <c r="A64" s="60" t="s">
        <v>25</v>
      </c>
      <c r="B64" s="66" t="s">
        <v>98</v>
      </c>
      <c r="C64" s="61">
        <f>C63+7</f>
        <v>44497</v>
      </c>
      <c r="D64" s="61">
        <f>C64+1</f>
        <v>44498</v>
      </c>
      <c r="E64" s="62">
        <f>D64+4</f>
        <v>44502</v>
      </c>
      <c r="F64" s="69"/>
      <c r="G64" s="70"/>
      <c r="I64" s="31"/>
      <c r="J64" s="1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0" ht="14.25" customHeight="1">
      <c r="A65" s="22"/>
      <c r="B65" s="55"/>
      <c r="C65" s="24"/>
      <c r="D65" s="24"/>
      <c r="E65" s="24"/>
      <c r="F65" s="25"/>
      <c r="G65" s="25"/>
      <c r="J65" s="31"/>
    </row>
    <row r="66" spans="1:10" s="2" customFormat="1" ht="12">
      <c r="A66" s="27" t="s">
        <v>31</v>
      </c>
      <c r="B66" s="27" t="s">
        <v>32</v>
      </c>
      <c r="C66" s="28"/>
      <c r="E66" s="27" t="s">
        <v>33</v>
      </c>
      <c r="J66" s="27"/>
    </row>
    <row r="67" spans="1:10" s="3" customFormat="1" ht="12">
      <c r="A67" s="27" t="s">
        <v>34</v>
      </c>
      <c r="B67" s="102" t="s">
        <v>35</v>
      </c>
      <c r="C67" s="102"/>
      <c r="D67" s="102"/>
      <c r="E67" s="27" t="s">
        <v>36</v>
      </c>
      <c r="F67" s="2"/>
      <c r="G67" s="2"/>
      <c r="J67" s="30"/>
    </row>
    <row r="68" spans="1:7" ht="12.75">
      <c r="A68" s="27" t="s">
        <v>37</v>
      </c>
      <c r="B68" s="2"/>
      <c r="C68" s="2"/>
      <c r="F68" s="2"/>
      <c r="G68" s="2"/>
    </row>
    <row r="69" spans="1:7" ht="12.75">
      <c r="A69" s="27"/>
      <c r="B69" s="2"/>
      <c r="C69" s="2"/>
      <c r="D69" s="27"/>
      <c r="F69" s="2"/>
      <c r="G69" s="2"/>
    </row>
    <row r="70" ht="12.75">
      <c r="A70" s="29" t="s">
        <v>38</v>
      </c>
    </row>
    <row r="72" ht="12.75">
      <c r="A72" s="29" t="s">
        <v>39</v>
      </c>
    </row>
    <row r="73" ht="12.75">
      <c r="A73" s="29" t="s">
        <v>40</v>
      </c>
    </row>
    <row r="74" ht="12.75">
      <c r="A74" s="29"/>
    </row>
    <row r="75" ht="12.75">
      <c r="A75" s="31"/>
    </row>
    <row r="76" ht="12.75">
      <c r="A76" s="31"/>
    </row>
    <row r="77" ht="12.75">
      <c r="A77" s="31"/>
    </row>
  </sheetData>
  <sheetProtection/>
  <mergeCells count="31">
    <mergeCell ref="C19:C20"/>
    <mergeCell ref="A57:G57"/>
    <mergeCell ref="B67:D67"/>
    <mergeCell ref="B58:B59"/>
    <mergeCell ref="C58:C59"/>
    <mergeCell ref="F19:F20"/>
    <mergeCell ref="E58:E59"/>
    <mergeCell ref="F58:F59"/>
    <mergeCell ref="D19:D20"/>
    <mergeCell ref="E50:E51"/>
    <mergeCell ref="A49:G49"/>
    <mergeCell ref="F3:F4"/>
    <mergeCell ref="E3:E4"/>
    <mergeCell ref="C3:C4"/>
    <mergeCell ref="B19:B20"/>
    <mergeCell ref="A58:A59"/>
    <mergeCell ref="D58:D59"/>
    <mergeCell ref="D50:D51"/>
    <mergeCell ref="C50:C51"/>
    <mergeCell ref="A50:A51"/>
    <mergeCell ref="B50:B51"/>
    <mergeCell ref="B3:B4"/>
    <mergeCell ref="F50:F51"/>
    <mergeCell ref="A19:A20"/>
    <mergeCell ref="E19:E20"/>
    <mergeCell ref="A1:G1"/>
    <mergeCell ref="A2:G2"/>
    <mergeCell ref="A18:G18"/>
    <mergeCell ref="A48:G48"/>
    <mergeCell ref="A3:A4"/>
    <mergeCell ref="D3:D4"/>
  </mergeCells>
  <printOptions/>
  <pageMargins left="0.75" right="0.51" top="1.22" bottom="1.38" header="0.51" footer="0.35"/>
  <pageSetup cellComments="asDisplayed" horizontalDpi="600" verticalDpi="600" orientation="portrait" paperSize="9" scale="86" r:id="rId2"/>
  <headerFooter>
    <oddHeader>&amp;L&amp;"Times New Roman,常规"&amp;14&amp;X&amp;G           &amp;16DALIAN BRIGHT INTERNATIONAL LOGISTICS.CO.,LTD&amp;C&amp;"华文行楷,加粗"&amp;22大连柏瑞德国际物流有限公司</oddHeader>
    <oddFooter>&amp;L&amp;16&amp;X&amp;B
地址：大连市中山区人民路50号时代广场B座3306室            直线：66667620/21/22/25/26/27/29/31/32
电话：0411-82799119（总机）传真：0411-82799116           直线：82779512/13/15/17 88079815/16
邮箱：info@brightup.net                                  网址：www.brightup.net
&amp;R&amp;P/&amp;N</oddFooter>
  </headerFooter>
  <rowBreaks count="2" manualBreakCount="2">
    <brk id="47" max="6" man="1"/>
    <brk id="75" max="255" man="1"/>
  </rowBreaks>
  <colBreaks count="1" manualBreakCount="1">
    <brk id="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31">
      <selection activeCell="C64" sqref="C64"/>
    </sheetView>
  </sheetViews>
  <sheetFormatPr defaultColWidth="9.00390625" defaultRowHeight="14.25"/>
  <cols>
    <col min="1" max="1" width="25.75390625" style="1" customWidth="1"/>
    <col min="2" max="2" width="8.625" style="1" customWidth="1"/>
    <col min="3" max="3" width="8.50390625" style="1" customWidth="1"/>
    <col min="4" max="5" width="8.625" style="1" customWidth="1"/>
    <col min="6" max="6" width="10.125" style="1" customWidth="1"/>
    <col min="7" max="7" width="21.00390625" style="1" customWidth="1"/>
    <col min="8" max="8" width="7.00390625" style="1" customWidth="1"/>
    <col min="9" max="16384" width="9.00390625" style="1" customWidth="1"/>
  </cols>
  <sheetData>
    <row r="1" spans="1:8" ht="33.75" customHeight="1" thickBot="1" thickTop="1">
      <c r="A1" s="104" t="s">
        <v>100</v>
      </c>
      <c r="B1" s="91"/>
      <c r="C1" s="91"/>
      <c r="D1" s="91"/>
      <c r="E1" s="91"/>
      <c r="F1" s="91"/>
      <c r="G1" s="91"/>
      <c r="H1" s="5"/>
    </row>
    <row r="2" spans="1:8" ht="14.25" customHeight="1" thickBot="1">
      <c r="A2" s="85" t="s">
        <v>0</v>
      </c>
      <c r="B2" s="86"/>
      <c r="C2" s="86"/>
      <c r="D2" s="86"/>
      <c r="E2" s="86"/>
      <c r="F2" s="86"/>
      <c r="G2" s="87"/>
      <c r="H2" s="6"/>
    </row>
    <row r="3" spans="1:8" ht="18" customHeight="1">
      <c r="A3" s="80" t="s">
        <v>1</v>
      </c>
      <c r="B3" s="76" t="s">
        <v>2</v>
      </c>
      <c r="C3" s="92" t="s">
        <v>3</v>
      </c>
      <c r="D3" s="92" t="s">
        <v>4</v>
      </c>
      <c r="E3" s="82" t="s">
        <v>5</v>
      </c>
      <c r="F3" s="78" t="s">
        <v>6</v>
      </c>
      <c r="G3" s="7"/>
      <c r="H3" s="6"/>
    </row>
    <row r="4" spans="1:8" ht="18" customHeight="1">
      <c r="A4" s="81"/>
      <c r="B4" s="77"/>
      <c r="C4" s="77"/>
      <c r="D4" s="77"/>
      <c r="E4" s="83"/>
      <c r="F4" s="93"/>
      <c r="G4" s="8"/>
      <c r="H4" s="6"/>
    </row>
    <row r="5" spans="1:10" ht="14.25" customHeight="1">
      <c r="A5" s="32" t="s">
        <v>7</v>
      </c>
      <c r="B5" s="33" t="s">
        <v>77</v>
      </c>
      <c r="C5" s="10">
        <v>44470</v>
      </c>
      <c r="D5" s="10">
        <f>SUM(C5,1)</f>
        <v>44471</v>
      </c>
      <c r="E5" s="11">
        <f aca="true" t="shared" si="0" ref="E5:E16">D5+2</f>
        <v>44473</v>
      </c>
      <c r="F5" s="12" t="s">
        <v>8</v>
      </c>
      <c r="G5" s="8" t="s">
        <v>9</v>
      </c>
      <c r="J5" s="31"/>
    </row>
    <row r="6" spans="1:10" ht="14.25" customHeight="1">
      <c r="A6" s="32" t="s">
        <v>7</v>
      </c>
      <c r="B6" s="33" t="s">
        <v>79</v>
      </c>
      <c r="C6" s="10">
        <f>C5+2</f>
        <v>44472</v>
      </c>
      <c r="D6" s="10">
        <f aca="true" t="shared" si="1" ref="D6:D16">C6+1</f>
        <v>44473</v>
      </c>
      <c r="E6" s="11">
        <f t="shared" si="0"/>
        <v>44475</v>
      </c>
      <c r="F6" s="12" t="s">
        <v>10</v>
      </c>
      <c r="G6" s="8" t="s">
        <v>9</v>
      </c>
      <c r="J6" s="31"/>
    </row>
    <row r="7" spans="1:10" ht="14.25" customHeight="1">
      <c r="A7" s="32" t="s">
        <v>7</v>
      </c>
      <c r="B7" s="33" t="s">
        <v>80</v>
      </c>
      <c r="C7" s="10">
        <f>C6+2</f>
        <v>44474</v>
      </c>
      <c r="D7" s="10">
        <f t="shared" si="1"/>
        <v>44475</v>
      </c>
      <c r="E7" s="11">
        <f t="shared" si="0"/>
        <v>44477</v>
      </c>
      <c r="F7" s="12" t="s">
        <v>11</v>
      </c>
      <c r="G7" s="8" t="s">
        <v>12</v>
      </c>
      <c r="J7" s="31"/>
    </row>
    <row r="8" spans="1:10" ht="14.25" customHeight="1">
      <c r="A8" s="32" t="s">
        <v>7</v>
      </c>
      <c r="B8" s="33" t="s">
        <v>81</v>
      </c>
      <c r="C8" s="10">
        <f>C7+3</f>
        <v>44477</v>
      </c>
      <c r="D8" s="10">
        <f t="shared" si="1"/>
        <v>44478</v>
      </c>
      <c r="E8" s="11">
        <f t="shared" si="0"/>
        <v>44480</v>
      </c>
      <c r="F8" s="34"/>
      <c r="G8" s="35"/>
      <c r="J8" s="31"/>
    </row>
    <row r="9" spans="1:10" ht="14.25" customHeight="1">
      <c r="A9" s="32" t="s">
        <v>7</v>
      </c>
      <c r="B9" s="33" t="s">
        <v>82</v>
      </c>
      <c r="C9" s="10">
        <f>C8+2</f>
        <v>44479</v>
      </c>
      <c r="D9" s="10">
        <f t="shared" si="1"/>
        <v>44480</v>
      </c>
      <c r="E9" s="11">
        <f t="shared" si="0"/>
        <v>44482</v>
      </c>
      <c r="F9" s="34"/>
      <c r="G9" s="35"/>
      <c r="J9" s="31"/>
    </row>
    <row r="10" spans="1:10" ht="14.25" customHeight="1">
      <c r="A10" s="32" t="s">
        <v>7</v>
      </c>
      <c r="B10" s="33" t="s">
        <v>83</v>
      </c>
      <c r="C10" s="10">
        <f>C9+2</f>
        <v>44481</v>
      </c>
      <c r="D10" s="10">
        <f t="shared" si="1"/>
        <v>44482</v>
      </c>
      <c r="E10" s="11">
        <f t="shared" si="0"/>
        <v>44484</v>
      </c>
      <c r="F10" s="34"/>
      <c r="G10" s="35"/>
      <c r="J10" s="31"/>
    </row>
    <row r="11" spans="1:10" ht="14.25" customHeight="1">
      <c r="A11" s="32" t="s">
        <v>7</v>
      </c>
      <c r="B11" s="33" t="s">
        <v>84</v>
      </c>
      <c r="C11" s="10">
        <f>C10+3</f>
        <v>44484</v>
      </c>
      <c r="D11" s="10">
        <f t="shared" si="1"/>
        <v>44485</v>
      </c>
      <c r="E11" s="11">
        <f t="shared" si="0"/>
        <v>44487</v>
      </c>
      <c r="F11" s="34"/>
      <c r="G11" s="35"/>
      <c r="J11" s="31"/>
    </row>
    <row r="12" spans="1:10" ht="14.25" customHeight="1">
      <c r="A12" s="32" t="s">
        <v>7</v>
      </c>
      <c r="B12" s="33" t="s">
        <v>85</v>
      </c>
      <c r="C12" s="10">
        <f>C11+2</f>
        <v>44486</v>
      </c>
      <c r="D12" s="10">
        <f t="shared" si="1"/>
        <v>44487</v>
      </c>
      <c r="E12" s="11">
        <f t="shared" si="0"/>
        <v>44489</v>
      </c>
      <c r="F12" s="34"/>
      <c r="G12" s="35"/>
      <c r="J12" s="31"/>
    </row>
    <row r="13" spans="1:10" ht="14.25" customHeight="1">
      <c r="A13" s="32" t="s">
        <v>7</v>
      </c>
      <c r="B13" s="33" t="s">
        <v>86</v>
      </c>
      <c r="C13" s="10">
        <f>C12+2</f>
        <v>44488</v>
      </c>
      <c r="D13" s="10">
        <f t="shared" si="1"/>
        <v>44489</v>
      </c>
      <c r="E13" s="11">
        <f t="shared" si="0"/>
        <v>44491</v>
      </c>
      <c r="F13" s="34"/>
      <c r="G13" s="35"/>
      <c r="J13" s="31"/>
    </row>
    <row r="14" spans="1:10" ht="14.25" customHeight="1">
      <c r="A14" s="32" t="s">
        <v>7</v>
      </c>
      <c r="B14" s="33" t="s">
        <v>87</v>
      </c>
      <c r="C14" s="10">
        <f>C13+3</f>
        <v>44491</v>
      </c>
      <c r="D14" s="10">
        <f t="shared" si="1"/>
        <v>44492</v>
      </c>
      <c r="E14" s="11">
        <f t="shared" si="0"/>
        <v>44494</v>
      </c>
      <c r="F14" s="34"/>
      <c r="G14" s="35"/>
      <c r="J14" s="31"/>
    </row>
    <row r="15" spans="1:10" ht="14.25" customHeight="1">
      <c r="A15" s="32" t="s">
        <v>7</v>
      </c>
      <c r="B15" s="33" t="s">
        <v>88</v>
      </c>
      <c r="C15" s="10">
        <f>C14+2</f>
        <v>44493</v>
      </c>
      <c r="D15" s="10">
        <f t="shared" si="1"/>
        <v>44494</v>
      </c>
      <c r="E15" s="11">
        <f t="shared" si="0"/>
        <v>44496</v>
      </c>
      <c r="F15" s="36"/>
      <c r="G15" s="37"/>
      <c r="J15" s="31"/>
    </row>
    <row r="16" spans="1:10" ht="14.25" customHeight="1">
      <c r="A16" s="32" t="s">
        <v>7</v>
      </c>
      <c r="B16" s="33" t="s">
        <v>89</v>
      </c>
      <c r="C16" s="10">
        <f>C15+2</f>
        <v>44495</v>
      </c>
      <c r="D16" s="10">
        <f t="shared" si="1"/>
        <v>44496</v>
      </c>
      <c r="E16" s="11">
        <f t="shared" si="0"/>
        <v>44498</v>
      </c>
      <c r="F16" s="34"/>
      <c r="G16" s="35"/>
      <c r="J16" s="31"/>
    </row>
    <row r="17" spans="1:10" ht="14.25" customHeight="1" thickBot="1">
      <c r="A17" s="38" t="s">
        <v>7</v>
      </c>
      <c r="B17" s="39" t="s">
        <v>90</v>
      </c>
      <c r="C17" s="14">
        <f>C16+3</f>
        <v>44498</v>
      </c>
      <c r="D17" s="14">
        <f>C17+1</f>
        <v>44499</v>
      </c>
      <c r="E17" s="15">
        <f>D17+2</f>
        <v>44501</v>
      </c>
      <c r="F17" s="40"/>
      <c r="G17" s="41"/>
      <c r="J17" s="31"/>
    </row>
    <row r="18" spans="1:7" ht="14.25" customHeight="1" thickBot="1">
      <c r="A18" s="88" t="s">
        <v>41</v>
      </c>
      <c r="B18" s="89"/>
      <c r="C18" s="89"/>
      <c r="D18" s="89"/>
      <c r="E18" s="89"/>
      <c r="F18" s="89"/>
      <c r="G18" s="90"/>
    </row>
    <row r="19" spans="1:7" ht="18" customHeight="1">
      <c r="A19" s="80" t="s">
        <v>1</v>
      </c>
      <c r="B19" s="76" t="s">
        <v>2</v>
      </c>
      <c r="C19" s="92" t="s">
        <v>42</v>
      </c>
      <c r="D19" s="92" t="s">
        <v>43</v>
      </c>
      <c r="E19" s="82" t="s">
        <v>44</v>
      </c>
      <c r="F19" s="78" t="s">
        <v>6</v>
      </c>
      <c r="G19" s="7"/>
    </row>
    <row r="20" spans="1:7" ht="18" customHeight="1">
      <c r="A20" s="105"/>
      <c r="B20" s="94"/>
      <c r="C20" s="94"/>
      <c r="D20" s="94"/>
      <c r="E20" s="106"/>
      <c r="F20" s="79"/>
      <c r="G20" s="8"/>
    </row>
    <row r="21" spans="1:15" ht="14.25" customHeight="1">
      <c r="A21" s="9" t="s">
        <v>45</v>
      </c>
      <c r="B21" s="33" t="s">
        <v>75</v>
      </c>
      <c r="C21" s="10">
        <v>44472</v>
      </c>
      <c r="D21" s="10">
        <f aca="true" t="shared" si="2" ref="D21:D28">SUM(C21,1)</f>
        <v>44473</v>
      </c>
      <c r="E21" s="11">
        <f aca="true" t="shared" si="3" ref="E21:E28">D21+2</f>
        <v>44475</v>
      </c>
      <c r="F21" s="12" t="s">
        <v>8</v>
      </c>
      <c r="G21" s="8" t="s">
        <v>46</v>
      </c>
      <c r="H21" s="42"/>
      <c r="I21" s="49"/>
      <c r="J21" s="49"/>
      <c r="K21" s="49"/>
      <c r="L21" s="49"/>
      <c r="M21" s="49"/>
      <c r="N21" s="49"/>
      <c r="O21" s="49"/>
    </row>
    <row r="22" spans="1:15" ht="14.25" customHeight="1">
      <c r="A22" s="9" t="s">
        <v>45</v>
      </c>
      <c r="B22" s="33" t="s">
        <v>101</v>
      </c>
      <c r="C22" s="10">
        <f>C21+2</f>
        <v>44474</v>
      </c>
      <c r="D22" s="10">
        <f t="shared" si="2"/>
        <v>44475</v>
      </c>
      <c r="E22" s="11">
        <f t="shared" si="3"/>
        <v>44477</v>
      </c>
      <c r="F22" s="12" t="s">
        <v>10</v>
      </c>
      <c r="G22" s="8" t="s">
        <v>47</v>
      </c>
      <c r="H22" s="42"/>
      <c r="I22" s="49"/>
      <c r="J22" s="49"/>
      <c r="K22" s="49"/>
      <c r="L22" s="49"/>
      <c r="M22" s="49"/>
      <c r="N22" s="49"/>
      <c r="O22" s="49"/>
    </row>
    <row r="23" spans="1:15" ht="14.25" customHeight="1">
      <c r="A23" s="9" t="s">
        <v>45</v>
      </c>
      <c r="B23" s="33" t="s">
        <v>102</v>
      </c>
      <c r="C23" s="10">
        <f>C22+5</f>
        <v>44479</v>
      </c>
      <c r="D23" s="10">
        <f t="shared" si="2"/>
        <v>44480</v>
      </c>
      <c r="E23" s="11">
        <f t="shared" si="3"/>
        <v>44482</v>
      </c>
      <c r="F23" s="12" t="s">
        <v>11</v>
      </c>
      <c r="G23" s="8" t="s">
        <v>48</v>
      </c>
      <c r="H23" s="42"/>
      <c r="I23" s="49"/>
      <c r="J23" s="49"/>
      <c r="K23" s="49"/>
      <c r="L23" s="49"/>
      <c r="M23" s="49"/>
      <c r="N23" s="49"/>
      <c r="O23" s="49"/>
    </row>
    <row r="24" spans="1:15" ht="14.25" customHeight="1">
      <c r="A24" s="9" t="s">
        <v>45</v>
      </c>
      <c r="B24" s="33" t="s">
        <v>103</v>
      </c>
      <c r="C24" s="10">
        <f>C23+2</f>
        <v>44481</v>
      </c>
      <c r="D24" s="10">
        <f t="shared" si="2"/>
        <v>44482</v>
      </c>
      <c r="E24" s="11">
        <f t="shared" si="3"/>
        <v>44484</v>
      </c>
      <c r="F24" s="18"/>
      <c r="G24" s="11"/>
      <c r="H24" s="42"/>
      <c r="I24" s="49"/>
      <c r="J24" s="49"/>
      <c r="K24" s="49"/>
      <c r="L24" s="49"/>
      <c r="M24" s="49"/>
      <c r="N24" s="49"/>
      <c r="O24" s="49"/>
    </row>
    <row r="25" spans="1:7" ht="14.25" customHeight="1">
      <c r="A25" s="9" t="s">
        <v>45</v>
      </c>
      <c r="B25" s="33" t="s">
        <v>104</v>
      </c>
      <c r="C25" s="10">
        <f>C24+5</f>
        <v>44486</v>
      </c>
      <c r="D25" s="10">
        <f t="shared" si="2"/>
        <v>44487</v>
      </c>
      <c r="E25" s="11">
        <f t="shared" si="3"/>
        <v>44489</v>
      </c>
      <c r="F25" s="18"/>
      <c r="G25" s="11"/>
    </row>
    <row r="26" spans="1:7" ht="14.25" customHeight="1">
      <c r="A26" s="9" t="s">
        <v>45</v>
      </c>
      <c r="B26" s="33" t="s">
        <v>105</v>
      </c>
      <c r="C26" s="10">
        <f>C25+2</f>
        <v>44488</v>
      </c>
      <c r="D26" s="10">
        <f t="shared" si="2"/>
        <v>44489</v>
      </c>
      <c r="E26" s="11">
        <f t="shared" si="3"/>
        <v>44491</v>
      </c>
      <c r="F26" s="18"/>
      <c r="G26" s="11"/>
    </row>
    <row r="27" spans="1:7" ht="14.25" customHeight="1">
      <c r="A27" s="9" t="s">
        <v>45</v>
      </c>
      <c r="B27" s="33" t="s">
        <v>106</v>
      </c>
      <c r="C27" s="43">
        <f>C26+5</f>
        <v>44493</v>
      </c>
      <c r="D27" s="10">
        <f t="shared" si="2"/>
        <v>44494</v>
      </c>
      <c r="E27" s="11">
        <f t="shared" si="3"/>
        <v>44496</v>
      </c>
      <c r="F27" s="44"/>
      <c r="G27" s="45"/>
    </row>
    <row r="28" spans="1:7" ht="14.25" customHeight="1" thickBot="1">
      <c r="A28" s="13" t="s">
        <v>45</v>
      </c>
      <c r="B28" s="39" t="s">
        <v>107</v>
      </c>
      <c r="C28" s="14">
        <f>C27+2</f>
        <v>44495</v>
      </c>
      <c r="D28" s="14">
        <f t="shared" si="2"/>
        <v>44496</v>
      </c>
      <c r="E28" s="15">
        <f t="shared" si="3"/>
        <v>44498</v>
      </c>
      <c r="F28" s="21"/>
      <c r="G28" s="15"/>
    </row>
    <row r="29" spans="1:7" ht="1.5" customHeight="1" thickBot="1">
      <c r="A29" s="46"/>
      <c r="B29" s="47"/>
      <c r="C29" s="48"/>
      <c r="D29" s="48"/>
      <c r="E29" s="48"/>
      <c r="F29" s="48"/>
      <c r="G29" s="48"/>
    </row>
    <row r="30" spans="1:7" ht="31.5" customHeight="1">
      <c r="A30" s="104" t="s">
        <v>100</v>
      </c>
      <c r="B30" s="91"/>
      <c r="C30" s="91"/>
      <c r="D30" s="91"/>
      <c r="E30" s="91"/>
      <c r="F30" s="91"/>
      <c r="G30" s="91"/>
    </row>
    <row r="31" spans="1:7" ht="14.25" customHeight="1">
      <c r="A31" s="88" t="s">
        <v>49</v>
      </c>
      <c r="B31" s="89"/>
      <c r="C31" s="89"/>
      <c r="D31" s="89"/>
      <c r="E31" s="89"/>
      <c r="F31" s="89"/>
      <c r="G31" s="90"/>
    </row>
    <row r="32" spans="1:7" ht="18" customHeight="1">
      <c r="A32" s="80" t="s">
        <v>1</v>
      </c>
      <c r="B32" s="76" t="s">
        <v>2</v>
      </c>
      <c r="C32" s="92" t="s">
        <v>50</v>
      </c>
      <c r="D32" s="92" t="s">
        <v>51</v>
      </c>
      <c r="E32" s="82" t="s">
        <v>52</v>
      </c>
      <c r="F32" s="78" t="s">
        <v>6</v>
      </c>
      <c r="G32" s="7"/>
    </row>
    <row r="33" spans="1:7" ht="18" customHeight="1">
      <c r="A33" s="81"/>
      <c r="B33" s="77"/>
      <c r="C33" s="77"/>
      <c r="D33" s="94"/>
      <c r="E33" s="106"/>
      <c r="F33" s="79"/>
      <c r="G33" s="8"/>
    </row>
    <row r="34" spans="1:7" ht="14.25" customHeight="1">
      <c r="A34" s="32" t="s">
        <v>7</v>
      </c>
      <c r="B34" s="33" t="s">
        <v>77</v>
      </c>
      <c r="C34" s="10">
        <v>44470</v>
      </c>
      <c r="D34" s="10">
        <f>C34+1</f>
        <v>44471</v>
      </c>
      <c r="E34" s="11">
        <f>D34+2</f>
        <v>44473</v>
      </c>
      <c r="F34" s="12" t="s">
        <v>8</v>
      </c>
      <c r="G34" s="8" t="s">
        <v>53</v>
      </c>
    </row>
    <row r="35" spans="1:7" ht="14.25" customHeight="1">
      <c r="A35" s="32" t="s">
        <v>7</v>
      </c>
      <c r="B35" s="33" t="s">
        <v>81</v>
      </c>
      <c r="C35" s="10">
        <f aca="true" t="shared" si="4" ref="C35:D38">C34+7</f>
        <v>44477</v>
      </c>
      <c r="D35" s="10">
        <f t="shared" si="4"/>
        <v>44478</v>
      </c>
      <c r="E35" s="11">
        <f>D35+2</f>
        <v>44480</v>
      </c>
      <c r="F35" s="12" t="s">
        <v>10</v>
      </c>
      <c r="G35" s="8" t="s">
        <v>53</v>
      </c>
    </row>
    <row r="36" spans="1:7" ht="14.25" customHeight="1">
      <c r="A36" s="32" t="s">
        <v>7</v>
      </c>
      <c r="B36" s="33" t="s">
        <v>84</v>
      </c>
      <c r="C36" s="10">
        <f t="shared" si="4"/>
        <v>44484</v>
      </c>
      <c r="D36" s="10">
        <f t="shared" si="4"/>
        <v>44485</v>
      </c>
      <c r="E36" s="11">
        <f>D36+2</f>
        <v>44487</v>
      </c>
      <c r="F36" s="12" t="s">
        <v>11</v>
      </c>
      <c r="G36" s="8" t="s">
        <v>54</v>
      </c>
    </row>
    <row r="37" spans="1:7" ht="14.25" customHeight="1">
      <c r="A37" s="32" t="s">
        <v>7</v>
      </c>
      <c r="B37" s="33" t="s">
        <v>87</v>
      </c>
      <c r="C37" s="10">
        <f t="shared" si="4"/>
        <v>44491</v>
      </c>
      <c r="D37" s="10">
        <f t="shared" si="4"/>
        <v>44492</v>
      </c>
      <c r="E37" s="11">
        <f>D37+2</f>
        <v>44494</v>
      </c>
      <c r="F37" s="12"/>
      <c r="G37" s="68"/>
    </row>
    <row r="38" spans="1:7" ht="14.25" customHeight="1" thickBot="1">
      <c r="A38" s="71" t="s">
        <v>7</v>
      </c>
      <c r="B38" s="66" t="s">
        <v>90</v>
      </c>
      <c r="C38" s="61">
        <f t="shared" si="4"/>
        <v>44498</v>
      </c>
      <c r="D38" s="61">
        <f t="shared" si="4"/>
        <v>44499</v>
      </c>
      <c r="E38" s="62">
        <f>D38+2</f>
        <v>44501</v>
      </c>
      <c r="F38" s="69"/>
      <c r="G38" s="70"/>
    </row>
    <row r="39" spans="1:7" ht="13.5" thickBot="1">
      <c r="A39" s="88" t="s">
        <v>21</v>
      </c>
      <c r="B39" s="89"/>
      <c r="C39" s="89"/>
      <c r="D39" s="89"/>
      <c r="E39" s="89"/>
      <c r="F39" s="89"/>
      <c r="G39" s="90"/>
    </row>
    <row r="40" spans="1:7" ht="14.25" customHeight="1">
      <c r="A40" s="80" t="s">
        <v>1</v>
      </c>
      <c r="B40" s="76" t="s">
        <v>2</v>
      </c>
      <c r="C40" s="97" t="s">
        <v>22</v>
      </c>
      <c r="D40" s="92" t="s">
        <v>23</v>
      </c>
      <c r="E40" s="82" t="s">
        <v>24</v>
      </c>
      <c r="F40" s="78" t="s">
        <v>6</v>
      </c>
      <c r="G40" s="7"/>
    </row>
    <row r="41" spans="1:7" ht="14.25" customHeight="1">
      <c r="A41" s="95"/>
      <c r="B41" s="96"/>
      <c r="C41" s="98"/>
      <c r="D41" s="96"/>
      <c r="E41" s="103"/>
      <c r="F41" s="79"/>
      <c r="G41" s="8"/>
    </row>
    <row r="42" spans="1:7" ht="14.25" customHeight="1">
      <c r="A42" s="9" t="s">
        <v>25</v>
      </c>
      <c r="B42" s="64" t="s">
        <v>93</v>
      </c>
      <c r="C42" s="10">
        <v>44469</v>
      </c>
      <c r="D42" s="10">
        <f>C42+1</f>
        <v>44470</v>
      </c>
      <c r="E42" s="11">
        <f>D42+3</f>
        <v>44473</v>
      </c>
      <c r="F42" s="12" t="s">
        <v>8</v>
      </c>
      <c r="G42" s="8" t="s">
        <v>26</v>
      </c>
    </row>
    <row r="43" spans="1:7" ht="14.25" customHeight="1">
      <c r="A43" s="9" t="s">
        <v>25</v>
      </c>
      <c r="B43" s="64" t="s">
        <v>95</v>
      </c>
      <c r="C43" s="10">
        <f>C42+7</f>
        <v>44476</v>
      </c>
      <c r="D43" s="10">
        <f>C43+1</f>
        <v>44477</v>
      </c>
      <c r="E43" s="11">
        <f>D43+3</f>
        <v>44480</v>
      </c>
      <c r="F43" s="12" t="s">
        <v>10</v>
      </c>
      <c r="G43" s="8" t="s">
        <v>27</v>
      </c>
    </row>
    <row r="44" spans="1:7" ht="14.25" customHeight="1">
      <c r="A44" s="9" t="s">
        <v>25</v>
      </c>
      <c r="B44" s="64" t="s">
        <v>96</v>
      </c>
      <c r="C44" s="10">
        <f>C43+7</f>
        <v>44483</v>
      </c>
      <c r="D44" s="10">
        <f>C44+1</f>
        <v>44484</v>
      </c>
      <c r="E44" s="11">
        <f>D44+3</f>
        <v>44487</v>
      </c>
      <c r="F44" s="12" t="s">
        <v>11</v>
      </c>
      <c r="G44" s="57" t="s">
        <v>28</v>
      </c>
    </row>
    <row r="45" spans="1:7" ht="14.25" customHeight="1">
      <c r="A45" s="9" t="s">
        <v>25</v>
      </c>
      <c r="B45" s="64" t="s">
        <v>97</v>
      </c>
      <c r="C45" s="10">
        <f>C44+7</f>
        <v>44490</v>
      </c>
      <c r="D45" s="10">
        <f>C45+1</f>
        <v>44491</v>
      </c>
      <c r="E45" s="11">
        <f>D45+3</f>
        <v>44494</v>
      </c>
      <c r="F45" s="12"/>
      <c r="G45" s="68"/>
    </row>
    <row r="46" spans="1:7" ht="14.25" customHeight="1" thickBot="1">
      <c r="A46" s="60" t="s">
        <v>25</v>
      </c>
      <c r="B46" s="72" t="s">
        <v>98</v>
      </c>
      <c r="C46" s="61">
        <f>C45+7</f>
        <v>44497</v>
      </c>
      <c r="D46" s="61">
        <f>C46+1</f>
        <v>44498</v>
      </c>
      <c r="E46" s="62">
        <f>D46+3</f>
        <v>44501</v>
      </c>
      <c r="F46" s="69"/>
      <c r="G46" s="70"/>
    </row>
    <row r="47" spans="1:7" ht="13.5" thickBot="1">
      <c r="A47" s="88" t="s">
        <v>29</v>
      </c>
      <c r="B47" s="89"/>
      <c r="C47" s="89"/>
      <c r="D47" s="89"/>
      <c r="E47" s="89"/>
      <c r="F47" s="89"/>
      <c r="G47" s="90"/>
    </row>
    <row r="48" spans="1:7" ht="12.75">
      <c r="A48" s="80" t="s">
        <v>1</v>
      </c>
      <c r="B48" s="76" t="s">
        <v>2</v>
      </c>
      <c r="C48" s="97" t="s">
        <v>22</v>
      </c>
      <c r="D48" s="92" t="s">
        <v>23</v>
      </c>
      <c r="E48" s="82" t="s">
        <v>30</v>
      </c>
      <c r="F48" s="78" t="s">
        <v>6</v>
      </c>
      <c r="G48" s="7"/>
    </row>
    <row r="49" spans="1:7" ht="12.75">
      <c r="A49" s="95"/>
      <c r="B49" s="96"/>
      <c r="C49" s="98"/>
      <c r="D49" s="96"/>
      <c r="E49" s="103"/>
      <c r="F49" s="79"/>
      <c r="G49" s="8"/>
    </row>
    <row r="50" spans="1:7" ht="12.75">
      <c r="A50" s="9" t="s">
        <v>25</v>
      </c>
      <c r="B50" s="33" t="s">
        <v>93</v>
      </c>
      <c r="C50" s="10">
        <v>44469</v>
      </c>
      <c r="D50" s="10">
        <f>C50+1</f>
        <v>44470</v>
      </c>
      <c r="E50" s="11">
        <f>D50+4</f>
        <v>44474</v>
      </c>
      <c r="F50" s="12" t="s">
        <v>8</v>
      </c>
      <c r="G50" s="8" t="s">
        <v>26</v>
      </c>
    </row>
    <row r="51" spans="1:7" ht="12.75">
      <c r="A51" s="9" t="s">
        <v>25</v>
      </c>
      <c r="B51" s="33" t="s">
        <v>95</v>
      </c>
      <c r="C51" s="10">
        <f>C50+7</f>
        <v>44476</v>
      </c>
      <c r="D51" s="10">
        <f>C51+1</f>
        <v>44477</v>
      </c>
      <c r="E51" s="11">
        <f>D51+4</f>
        <v>44481</v>
      </c>
      <c r="F51" s="12" t="s">
        <v>10</v>
      </c>
      <c r="G51" s="8" t="s">
        <v>27</v>
      </c>
    </row>
    <row r="52" spans="1:7" ht="12.75">
      <c r="A52" s="9" t="s">
        <v>25</v>
      </c>
      <c r="B52" s="33" t="s">
        <v>96</v>
      </c>
      <c r="C52" s="10">
        <f>C51+7</f>
        <v>44483</v>
      </c>
      <c r="D52" s="10">
        <f>C52+1</f>
        <v>44484</v>
      </c>
      <c r="E52" s="11">
        <f>D52+4</f>
        <v>44488</v>
      </c>
      <c r="F52" s="12" t="s">
        <v>11</v>
      </c>
      <c r="G52" s="8" t="s">
        <v>28</v>
      </c>
    </row>
    <row r="53" spans="1:7" ht="12.75">
      <c r="A53" s="9" t="s">
        <v>25</v>
      </c>
      <c r="B53" s="33" t="s">
        <v>97</v>
      </c>
      <c r="C53" s="10">
        <f>C52+7</f>
        <v>44490</v>
      </c>
      <c r="D53" s="10">
        <f>C53+1</f>
        <v>44491</v>
      </c>
      <c r="E53" s="11">
        <f>D53+4</f>
        <v>44495</v>
      </c>
      <c r="F53" s="12"/>
      <c r="G53" s="68"/>
    </row>
    <row r="54" spans="1:7" ht="13.5" thickBot="1">
      <c r="A54" s="60" t="s">
        <v>25</v>
      </c>
      <c r="B54" s="66" t="s">
        <v>98</v>
      </c>
      <c r="C54" s="61">
        <f>C53+7</f>
        <v>44497</v>
      </c>
      <c r="D54" s="61">
        <f>C54+1</f>
        <v>44498</v>
      </c>
      <c r="E54" s="62">
        <f>D54+4</f>
        <v>44502</v>
      </c>
      <c r="F54" s="69"/>
      <c r="G54" s="70"/>
    </row>
    <row r="55" spans="1:7" ht="12.75">
      <c r="A55" s="22"/>
      <c r="B55" s="24"/>
      <c r="C55" s="24"/>
      <c r="D55" s="24"/>
      <c r="E55" s="24"/>
      <c r="F55" s="25"/>
      <c r="G55" s="26"/>
    </row>
    <row r="56" spans="1:10" s="2" customFormat="1" ht="12">
      <c r="A56" s="27" t="s">
        <v>31</v>
      </c>
      <c r="B56" s="27" t="s">
        <v>32</v>
      </c>
      <c r="C56" s="28"/>
      <c r="E56" s="27" t="s">
        <v>33</v>
      </c>
      <c r="J56" s="27"/>
    </row>
    <row r="57" spans="1:10" s="3" customFormat="1" ht="12">
      <c r="A57" s="27" t="s">
        <v>34</v>
      </c>
      <c r="B57" s="102" t="s">
        <v>35</v>
      </c>
      <c r="C57" s="102"/>
      <c r="D57" s="102"/>
      <c r="E57" s="27" t="s">
        <v>36</v>
      </c>
      <c r="F57" s="2"/>
      <c r="G57" s="2"/>
      <c r="J57" s="30"/>
    </row>
    <row r="58" spans="1:10" ht="12.75">
      <c r="A58" s="27" t="s">
        <v>37</v>
      </c>
      <c r="B58" s="2"/>
      <c r="C58" s="2"/>
      <c r="D58" s="27"/>
      <c r="F58" s="2"/>
      <c r="G58" s="2"/>
      <c r="J58" s="31"/>
    </row>
    <row r="59" spans="1:7" ht="12.75">
      <c r="A59" s="27"/>
      <c r="B59" s="2"/>
      <c r="C59" s="2"/>
      <c r="D59" s="27"/>
      <c r="F59" s="2"/>
      <c r="G59" s="2"/>
    </row>
    <row r="60" spans="1:7" ht="12.75">
      <c r="A60" s="29" t="s">
        <v>38</v>
      </c>
      <c r="B60" s="2"/>
      <c r="C60" s="2"/>
      <c r="D60" s="2"/>
      <c r="E60" s="2"/>
      <c r="F60" s="2"/>
      <c r="G60" s="2"/>
    </row>
    <row r="62" ht="12.75">
      <c r="A62" s="29" t="s">
        <v>39</v>
      </c>
    </row>
    <row r="63" ht="12.75">
      <c r="A63" s="29" t="s">
        <v>40</v>
      </c>
    </row>
    <row r="65" ht="12.75">
      <c r="A65" s="29" t="s">
        <v>55</v>
      </c>
    </row>
    <row r="66" ht="12.75">
      <c r="A66" s="29" t="s">
        <v>56</v>
      </c>
    </row>
  </sheetData>
  <sheetProtection/>
  <mergeCells count="38">
    <mergeCell ref="F48:F49"/>
    <mergeCell ref="D40:D41"/>
    <mergeCell ref="D48:D49"/>
    <mergeCell ref="A39:G39"/>
    <mergeCell ref="D32:D33"/>
    <mergeCell ref="C40:C41"/>
    <mergeCell ref="E48:E49"/>
    <mergeCell ref="B40:B41"/>
    <mergeCell ref="B48:B49"/>
    <mergeCell ref="C48:C49"/>
    <mergeCell ref="C19:C20"/>
    <mergeCell ref="C32:C33"/>
    <mergeCell ref="F19:F20"/>
    <mergeCell ref="F32:F33"/>
    <mergeCell ref="F40:F41"/>
    <mergeCell ref="E19:E20"/>
    <mergeCell ref="E32:E33"/>
    <mergeCell ref="E40:E41"/>
    <mergeCell ref="A47:G47"/>
    <mergeCell ref="B57:D57"/>
    <mergeCell ref="A3:A4"/>
    <mergeCell ref="A19:A20"/>
    <mergeCell ref="A32:A33"/>
    <mergeCell ref="A40:A41"/>
    <mergeCell ref="A48:A49"/>
    <mergeCell ref="F3:F4"/>
    <mergeCell ref="B19:B20"/>
    <mergeCell ref="B32:B33"/>
    <mergeCell ref="A1:G1"/>
    <mergeCell ref="A2:G2"/>
    <mergeCell ref="A18:G18"/>
    <mergeCell ref="A30:G30"/>
    <mergeCell ref="A31:G31"/>
    <mergeCell ref="D3:D4"/>
    <mergeCell ref="D19:D20"/>
    <mergeCell ref="B3:B4"/>
    <mergeCell ref="E3:E4"/>
    <mergeCell ref="C3:C4"/>
  </mergeCells>
  <printOptions/>
  <pageMargins left="0.75" right="0.51" top="1.22" bottom="1.5" header="0.51" footer="0.35"/>
  <pageSetup horizontalDpi="600" verticalDpi="600" orientation="portrait" paperSize="9" scale="81" r:id="rId2"/>
  <headerFooter>
    <oddHeader>&amp;L&amp;"Times New Roman,常规"&amp;14&amp;X&amp;G                    &amp;16DALIAN BRIGHT INTERNATIONAL LOGISTICS.CO.,LTD&amp;C&amp;"华文行楷,加粗"&amp;22大连柏瑞德国际物流有限公司</oddHeader>
    <oddFooter>&amp;L&amp;16&amp;X&amp;B地址：大连市中山区人民路50号时代广场B座3306室           直线：66667620/21/22/25/26/27/29/31/32
电话：0411-82799119（总机）传真：0411-82799116          直线：82779512/13/15/17 88079815/16
邮箱：info@brightup.net                                 网址：www.brightup.net
&amp;R&amp;P/&amp;N</oddFooter>
  </headerFooter>
  <rowBreaks count="2" manualBreakCount="2">
    <brk id="28" max="6" man="1"/>
    <brk id="68" max="255" man="1"/>
  </rowBreaks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4">
      <selection activeCell="B29" sqref="B29"/>
    </sheetView>
  </sheetViews>
  <sheetFormatPr defaultColWidth="9.00390625" defaultRowHeight="14.25"/>
  <cols>
    <col min="1" max="1" width="21.00390625" style="1" customWidth="1"/>
    <col min="2" max="2" width="10.125" style="1" customWidth="1"/>
    <col min="3" max="3" width="11.375" style="1" customWidth="1"/>
    <col min="4" max="4" width="11.75390625" style="1" customWidth="1"/>
    <col min="5" max="5" width="10.375" style="1" bestFit="1" customWidth="1"/>
    <col min="6" max="6" width="22.875" style="1" customWidth="1"/>
    <col min="7" max="7" width="7.00390625" style="1" customWidth="1"/>
    <col min="8" max="255" width="9.00390625" style="1" customWidth="1"/>
    <col min="256" max="16384" width="9.00390625" style="4" customWidth="1"/>
  </cols>
  <sheetData>
    <row r="1" spans="1:7" s="1" customFormat="1" ht="33.75" customHeight="1">
      <c r="A1" s="84" t="s">
        <v>108</v>
      </c>
      <c r="B1" s="84"/>
      <c r="C1" s="84"/>
      <c r="D1" s="84"/>
      <c r="E1" s="84"/>
      <c r="F1" s="84"/>
      <c r="G1" s="5"/>
    </row>
    <row r="2" spans="1:7" s="1" customFormat="1" ht="14.25" customHeight="1">
      <c r="A2" s="85" t="s">
        <v>57</v>
      </c>
      <c r="B2" s="86"/>
      <c r="C2" s="86"/>
      <c r="D2" s="86"/>
      <c r="E2" s="86"/>
      <c r="F2" s="87"/>
      <c r="G2" s="6"/>
    </row>
    <row r="3" spans="1:7" s="1" customFormat="1" ht="15" customHeight="1">
      <c r="A3" s="80" t="s">
        <v>1</v>
      </c>
      <c r="B3" s="76" t="s">
        <v>2</v>
      </c>
      <c r="C3" s="92" t="s">
        <v>58</v>
      </c>
      <c r="D3" s="82" t="s">
        <v>59</v>
      </c>
      <c r="E3" s="78" t="s">
        <v>6</v>
      </c>
      <c r="F3" s="110" t="s">
        <v>60</v>
      </c>
      <c r="G3" s="6"/>
    </row>
    <row r="4" spans="1:7" s="1" customFormat="1" ht="15" customHeight="1">
      <c r="A4" s="105"/>
      <c r="B4" s="94"/>
      <c r="C4" s="112"/>
      <c r="D4" s="106"/>
      <c r="E4" s="79"/>
      <c r="F4" s="111"/>
      <c r="G4" s="6"/>
    </row>
    <row r="5" spans="1:7" s="1" customFormat="1" ht="15" customHeight="1">
      <c r="A5" s="9" t="s">
        <v>61</v>
      </c>
      <c r="B5" s="63" t="s">
        <v>75</v>
      </c>
      <c r="C5" s="10">
        <v>44470</v>
      </c>
      <c r="D5" s="11">
        <f>C5+3</f>
        <v>44473</v>
      </c>
      <c r="E5" s="12" t="s">
        <v>8</v>
      </c>
      <c r="F5" s="8" t="s">
        <v>62</v>
      </c>
      <c r="G5" s="6"/>
    </row>
    <row r="6" spans="1:6" s="1" customFormat="1" ht="14.25" customHeight="1">
      <c r="A6" s="9" t="s">
        <v>61</v>
      </c>
      <c r="B6" s="63" t="s">
        <v>109</v>
      </c>
      <c r="C6" s="10">
        <f>C5+7</f>
        <v>44477</v>
      </c>
      <c r="D6" s="11">
        <f>C6+3</f>
        <v>44480</v>
      </c>
      <c r="E6" s="12" t="s">
        <v>10</v>
      </c>
      <c r="F6" s="8" t="s">
        <v>63</v>
      </c>
    </row>
    <row r="7" spans="1:6" s="1" customFormat="1" ht="14.25" customHeight="1">
      <c r="A7" s="9" t="s">
        <v>61</v>
      </c>
      <c r="B7" s="63" t="s">
        <v>112</v>
      </c>
      <c r="C7" s="10">
        <f>C6+7</f>
        <v>44484</v>
      </c>
      <c r="D7" s="11">
        <f>C7+3</f>
        <v>44487</v>
      </c>
      <c r="E7" s="12" t="s">
        <v>11</v>
      </c>
      <c r="F7" s="8" t="s">
        <v>64</v>
      </c>
    </row>
    <row r="8" spans="1:6" s="1" customFormat="1" ht="14.25" customHeight="1">
      <c r="A8" s="9" t="s">
        <v>61</v>
      </c>
      <c r="B8" s="63" t="s">
        <v>115</v>
      </c>
      <c r="C8" s="10">
        <f>C7+7</f>
        <v>44491</v>
      </c>
      <c r="D8" s="11">
        <f>C8+3</f>
        <v>44494</v>
      </c>
      <c r="E8" s="12"/>
      <c r="F8" s="73"/>
    </row>
    <row r="9" spans="1:6" s="1" customFormat="1" ht="14.25" customHeight="1" thickBot="1">
      <c r="A9" s="60" t="s">
        <v>61</v>
      </c>
      <c r="B9" s="74" t="s">
        <v>119</v>
      </c>
      <c r="C9" s="61">
        <f>C8+7</f>
        <v>44498</v>
      </c>
      <c r="D9" s="62">
        <f>C9+3</f>
        <v>44501</v>
      </c>
      <c r="E9" s="69"/>
      <c r="F9" s="70"/>
    </row>
    <row r="10" spans="1:6" s="1" customFormat="1" ht="14.25" customHeight="1" thickBot="1">
      <c r="A10" s="107" t="s">
        <v>65</v>
      </c>
      <c r="B10" s="108"/>
      <c r="C10" s="108"/>
      <c r="D10" s="108"/>
      <c r="E10" s="108"/>
      <c r="F10" s="109"/>
    </row>
    <row r="11" spans="1:6" s="1" customFormat="1" ht="24" customHeight="1">
      <c r="A11" s="80" t="s">
        <v>1</v>
      </c>
      <c r="B11" s="76" t="s">
        <v>2</v>
      </c>
      <c r="C11" s="92" t="s">
        <v>66</v>
      </c>
      <c r="D11" s="82" t="s">
        <v>67</v>
      </c>
      <c r="E11" s="78" t="s">
        <v>6</v>
      </c>
      <c r="F11" s="7" t="s">
        <v>68</v>
      </c>
    </row>
    <row r="12" spans="1:6" s="1" customFormat="1" ht="18" customHeight="1">
      <c r="A12" s="105"/>
      <c r="B12" s="94"/>
      <c r="C12" s="94"/>
      <c r="D12" s="106"/>
      <c r="E12" s="79"/>
      <c r="F12" s="8"/>
    </row>
    <row r="13" spans="1:6" s="1" customFormat="1" ht="14.25" customHeight="1">
      <c r="A13" s="16" t="s">
        <v>61</v>
      </c>
      <c r="B13" s="63" t="s">
        <v>75</v>
      </c>
      <c r="C13" s="17">
        <v>44470</v>
      </c>
      <c r="D13" s="11">
        <f>C13+2</f>
        <v>44472</v>
      </c>
      <c r="E13" s="12" t="s">
        <v>8</v>
      </c>
      <c r="F13" s="8" t="s">
        <v>69</v>
      </c>
    </row>
    <row r="14" spans="1:6" s="1" customFormat="1" ht="14.25" customHeight="1">
      <c r="A14" s="16" t="s">
        <v>61</v>
      </c>
      <c r="B14" s="63" t="s">
        <v>75</v>
      </c>
      <c r="C14" s="17">
        <f>C13+3</f>
        <v>44473</v>
      </c>
      <c r="D14" s="11">
        <f aca="true" t="shared" si="0" ref="D14:D24">C14+2</f>
        <v>44475</v>
      </c>
      <c r="E14" s="12" t="s">
        <v>10</v>
      </c>
      <c r="F14" s="8" t="s">
        <v>70</v>
      </c>
    </row>
    <row r="15" spans="1:6" s="1" customFormat="1" ht="12.75">
      <c r="A15" s="16" t="s">
        <v>61</v>
      </c>
      <c r="B15" s="63" t="s">
        <v>75</v>
      </c>
      <c r="C15" s="17">
        <f>C14+2</f>
        <v>44475</v>
      </c>
      <c r="D15" s="11">
        <f t="shared" si="0"/>
        <v>44477</v>
      </c>
      <c r="E15" s="12" t="s">
        <v>11</v>
      </c>
      <c r="F15" s="8" t="s">
        <v>71</v>
      </c>
    </row>
    <row r="16" spans="1:6" s="1" customFormat="1" ht="12.75">
      <c r="A16" s="16" t="s">
        <v>61</v>
      </c>
      <c r="B16" s="63" t="s">
        <v>109</v>
      </c>
      <c r="C16" s="17">
        <f>C15+2</f>
        <v>44477</v>
      </c>
      <c r="D16" s="11">
        <f t="shared" si="0"/>
        <v>44479</v>
      </c>
      <c r="E16" s="18"/>
      <c r="F16" s="11"/>
    </row>
    <row r="17" spans="1:6" s="1" customFormat="1" ht="12.75">
      <c r="A17" s="16" t="s">
        <v>61</v>
      </c>
      <c r="B17" s="63" t="s">
        <v>110</v>
      </c>
      <c r="C17" s="17">
        <f>C16+3</f>
        <v>44480</v>
      </c>
      <c r="D17" s="11">
        <f t="shared" si="0"/>
        <v>44482</v>
      </c>
      <c r="E17" s="18"/>
      <c r="F17" s="11"/>
    </row>
    <row r="18" spans="1:6" s="1" customFormat="1" ht="12.75">
      <c r="A18" s="16" t="s">
        <v>61</v>
      </c>
      <c r="B18" s="63" t="s">
        <v>111</v>
      </c>
      <c r="C18" s="17">
        <f>C17+2</f>
        <v>44482</v>
      </c>
      <c r="D18" s="11">
        <f t="shared" si="0"/>
        <v>44484</v>
      </c>
      <c r="E18" s="18"/>
      <c r="F18" s="11"/>
    </row>
    <row r="19" spans="1:6" s="1" customFormat="1" ht="12.75">
      <c r="A19" s="16" t="s">
        <v>61</v>
      </c>
      <c r="B19" s="63" t="s">
        <v>112</v>
      </c>
      <c r="C19" s="17">
        <f>C18+2</f>
        <v>44484</v>
      </c>
      <c r="D19" s="11">
        <f t="shared" si="0"/>
        <v>44486</v>
      </c>
      <c r="E19" s="18"/>
      <c r="F19" s="11"/>
    </row>
    <row r="20" spans="1:6" s="1" customFormat="1" ht="12.75">
      <c r="A20" s="16" t="s">
        <v>61</v>
      </c>
      <c r="B20" s="63" t="s">
        <v>113</v>
      </c>
      <c r="C20" s="17">
        <f>C19+3</f>
        <v>44487</v>
      </c>
      <c r="D20" s="11">
        <f t="shared" si="0"/>
        <v>44489</v>
      </c>
      <c r="E20" s="18"/>
      <c r="F20" s="11"/>
    </row>
    <row r="21" spans="1:6" s="1" customFormat="1" ht="12.75">
      <c r="A21" s="16" t="s">
        <v>61</v>
      </c>
      <c r="B21" s="63" t="s">
        <v>114</v>
      </c>
      <c r="C21" s="17">
        <f>C20+2</f>
        <v>44489</v>
      </c>
      <c r="D21" s="11">
        <f t="shared" si="0"/>
        <v>44491</v>
      </c>
      <c r="E21" s="18"/>
      <c r="F21" s="11"/>
    </row>
    <row r="22" spans="1:6" s="1" customFormat="1" ht="12.75">
      <c r="A22" s="16" t="s">
        <v>61</v>
      </c>
      <c r="B22" s="63" t="s">
        <v>115</v>
      </c>
      <c r="C22" s="17">
        <f>C21+2</f>
        <v>44491</v>
      </c>
      <c r="D22" s="11">
        <f t="shared" si="0"/>
        <v>44493</v>
      </c>
      <c r="E22" s="18"/>
      <c r="F22" s="11"/>
    </row>
    <row r="23" spans="1:6" s="1" customFormat="1" ht="12.75">
      <c r="A23" s="16" t="s">
        <v>61</v>
      </c>
      <c r="B23" s="63" t="s">
        <v>116</v>
      </c>
      <c r="C23" s="17">
        <f>C22+3</f>
        <v>44494</v>
      </c>
      <c r="D23" s="11">
        <f t="shared" si="0"/>
        <v>44496</v>
      </c>
      <c r="E23" s="18"/>
      <c r="F23" s="11"/>
    </row>
    <row r="24" spans="1:6" s="1" customFormat="1" ht="12.75">
      <c r="A24" s="16" t="s">
        <v>61</v>
      </c>
      <c r="B24" s="63" t="s">
        <v>117</v>
      </c>
      <c r="C24" s="17">
        <f>C23+2</f>
        <v>44496</v>
      </c>
      <c r="D24" s="11">
        <f t="shared" si="0"/>
        <v>44498</v>
      </c>
      <c r="E24" s="18"/>
      <c r="F24" s="11"/>
    </row>
    <row r="25" spans="1:6" s="1" customFormat="1" ht="13.5" thickBot="1">
      <c r="A25" s="19" t="s">
        <v>61</v>
      </c>
      <c r="B25" s="67" t="s">
        <v>118</v>
      </c>
      <c r="C25" s="20">
        <f>C24+2</f>
        <v>44498</v>
      </c>
      <c r="D25" s="15">
        <f>C25+2</f>
        <v>44500</v>
      </c>
      <c r="E25" s="21"/>
      <c r="F25" s="15"/>
    </row>
    <row r="26" spans="1:6" s="1" customFormat="1" ht="14.25" customHeight="1" thickBot="1">
      <c r="A26" s="88" t="s">
        <v>72</v>
      </c>
      <c r="B26" s="89"/>
      <c r="C26" s="89"/>
      <c r="D26" s="89"/>
      <c r="E26" s="89"/>
      <c r="F26" s="90"/>
    </row>
    <row r="27" spans="1:6" s="1" customFormat="1" ht="14.25" customHeight="1">
      <c r="A27" s="80" t="s">
        <v>1</v>
      </c>
      <c r="B27" s="76" t="s">
        <v>2</v>
      </c>
      <c r="C27" s="92" t="s">
        <v>58</v>
      </c>
      <c r="D27" s="82" t="s">
        <v>73</v>
      </c>
      <c r="E27" s="78" t="s">
        <v>6</v>
      </c>
      <c r="F27" s="110" t="s">
        <v>60</v>
      </c>
    </row>
    <row r="28" spans="1:6" s="1" customFormat="1" ht="14.25" customHeight="1">
      <c r="A28" s="105"/>
      <c r="B28" s="94"/>
      <c r="C28" s="112"/>
      <c r="D28" s="106"/>
      <c r="E28" s="79"/>
      <c r="F28" s="111"/>
    </row>
    <row r="29" spans="1:6" s="1" customFormat="1" ht="14.25" customHeight="1">
      <c r="A29" s="9" t="s">
        <v>61</v>
      </c>
      <c r="B29" s="63" t="s">
        <v>75</v>
      </c>
      <c r="C29" s="10">
        <v>44470</v>
      </c>
      <c r="D29" s="11">
        <f>C29+3</f>
        <v>44473</v>
      </c>
      <c r="E29" s="12" t="s">
        <v>8</v>
      </c>
      <c r="F29" s="8" t="s">
        <v>62</v>
      </c>
    </row>
    <row r="30" spans="1:6" s="1" customFormat="1" ht="14.25" customHeight="1">
      <c r="A30" s="9" t="s">
        <v>61</v>
      </c>
      <c r="B30" s="58" t="s">
        <v>120</v>
      </c>
      <c r="C30" s="10">
        <f>C29+7</f>
        <v>44477</v>
      </c>
      <c r="D30" s="11">
        <f>C30+3</f>
        <v>44480</v>
      </c>
      <c r="E30" s="12" t="s">
        <v>10</v>
      </c>
      <c r="F30" s="8" t="s">
        <v>63</v>
      </c>
    </row>
    <row r="31" spans="1:6" s="1" customFormat="1" ht="14.25" customHeight="1">
      <c r="A31" s="9" t="s">
        <v>61</v>
      </c>
      <c r="B31" s="58" t="s">
        <v>121</v>
      </c>
      <c r="C31" s="10">
        <f>C30+7</f>
        <v>44484</v>
      </c>
      <c r="D31" s="11">
        <f>C31+3</f>
        <v>44487</v>
      </c>
      <c r="E31" s="12" t="s">
        <v>11</v>
      </c>
      <c r="F31" s="8" t="s">
        <v>64</v>
      </c>
    </row>
    <row r="32" spans="1:6" s="1" customFormat="1" ht="12.75">
      <c r="A32" s="9" t="s">
        <v>61</v>
      </c>
      <c r="B32" s="58" t="s">
        <v>122</v>
      </c>
      <c r="C32" s="10">
        <f>C31+7</f>
        <v>44491</v>
      </c>
      <c r="D32" s="11">
        <f>C32+3</f>
        <v>44494</v>
      </c>
      <c r="E32" s="12"/>
      <c r="F32" s="73"/>
    </row>
    <row r="33" spans="1:6" s="1" customFormat="1" ht="13.5" thickBot="1">
      <c r="A33" s="60" t="s">
        <v>61</v>
      </c>
      <c r="B33" s="75" t="s">
        <v>119</v>
      </c>
      <c r="C33" s="61">
        <f>C32+7</f>
        <v>44498</v>
      </c>
      <c r="D33" s="62">
        <f>C33+3</f>
        <v>44501</v>
      </c>
      <c r="E33" s="69"/>
      <c r="F33" s="70"/>
    </row>
    <row r="34" spans="1:7" s="1" customFormat="1" ht="12.75">
      <c r="A34" s="22"/>
      <c r="B34" s="23"/>
      <c r="C34" s="24"/>
      <c r="D34" s="24"/>
      <c r="E34" s="25"/>
      <c r="F34" s="26"/>
      <c r="G34" s="2"/>
    </row>
    <row r="35" spans="1:10" s="2" customFormat="1" ht="12">
      <c r="A35" s="27" t="s">
        <v>31</v>
      </c>
      <c r="B35" s="27" t="s">
        <v>32</v>
      </c>
      <c r="C35" s="28"/>
      <c r="E35" s="27" t="s">
        <v>33</v>
      </c>
      <c r="J35" s="27"/>
    </row>
    <row r="36" spans="1:10" s="3" customFormat="1" ht="12">
      <c r="A36" s="27" t="s">
        <v>34</v>
      </c>
      <c r="B36" s="102" t="s">
        <v>35</v>
      </c>
      <c r="C36" s="102"/>
      <c r="D36" s="102"/>
      <c r="E36" s="27" t="s">
        <v>36</v>
      </c>
      <c r="F36" s="2"/>
      <c r="G36" s="2"/>
      <c r="J36" s="30"/>
    </row>
    <row r="37" spans="1:10" s="1" customFormat="1" ht="12.75">
      <c r="A37" s="27" t="s">
        <v>37</v>
      </c>
      <c r="B37" s="2"/>
      <c r="C37" s="2"/>
      <c r="F37" s="2"/>
      <c r="G37" s="2"/>
      <c r="J37" s="31"/>
    </row>
    <row r="39" ht="14.25">
      <c r="A39" s="29" t="s">
        <v>74</v>
      </c>
    </row>
    <row r="40" ht="14.25">
      <c r="A40" s="29"/>
    </row>
  </sheetData>
  <sheetProtection/>
  <mergeCells count="22">
    <mergeCell ref="E27:E28"/>
    <mergeCell ref="F3:F4"/>
    <mergeCell ref="F27:F28"/>
    <mergeCell ref="B27:B28"/>
    <mergeCell ref="C3:C4"/>
    <mergeCell ref="C11:C12"/>
    <mergeCell ref="C27:C28"/>
    <mergeCell ref="D3:D4"/>
    <mergeCell ref="A1:F1"/>
    <mergeCell ref="A2:F2"/>
    <mergeCell ref="A10:F10"/>
    <mergeCell ref="A26:F26"/>
    <mergeCell ref="E3:E4"/>
    <mergeCell ref="E11:E12"/>
    <mergeCell ref="B36:D36"/>
    <mergeCell ref="A3:A4"/>
    <mergeCell ref="A11:A12"/>
    <mergeCell ref="A27:A28"/>
    <mergeCell ref="B3:B4"/>
    <mergeCell ref="B11:B12"/>
    <mergeCell ref="D11:D12"/>
    <mergeCell ref="D27:D28"/>
  </mergeCells>
  <printOptions/>
  <pageMargins left="0.87" right="0.51" top="1.22" bottom="1.5" header="0.51" footer="0.35"/>
  <pageSetup horizontalDpi="600" verticalDpi="600" orientation="portrait" paperSize="9" scale="88" r:id="rId2"/>
  <headerFooter>
    <oddHeader>&amp;L&amp;"Times New Roman,常规"&amp;14&amp;X&amp;G        &amp;16DAILAN BRIGHT INTERNATIONAL LOGISTICS.CO.,LTD&amp;C&amp;"华文行楷,加粗"&amp;22大连柏瑞德国际物流有限公司</oddHeader>
    <oddFooter>&amp;L&amp;16&amp;X&amp;B地址：大连市中山区人民路50号时代广场B座3306室           直线：66667620/21/22/25/26/27/29/31/32
电话：0411-82799119（总机）传真：0411-82799116          直线：82779512/13/15/17 88079815/16
邮箱：info@brightup.net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2020-07-22T00:40:07Z</cp:lastPrinted>
  <dcterms:created xsi:type="dcterms:W3CDTF">1996-12-17T01:32:42Z</dcterms:created>
  <dcterms:modified xsi:type="dcterms:W3CDTF">2021-09-23T01:26:15Z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false</vt:bool>
  </property>
</Properties>
</file>