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9840" activeTab="0"/>
  </bookViews>
  <sheets>
    <sheet name="韩国整箱" sheetId="1" r:id="rId1"/>
    <sheet name="韩国拼箱" sheetId="2" r:id="rId2"/>
  </sheets>
  <definedNames>
    <definedName name="_xlnm.Print_Area" localSheetId="0">'韩国整箱'!$A$1:$F$84</definedName>
  </definedNames>
  <calcPr fullCalcOnLoad="1"/>
</workbook>
</file>

<file path=xl/sharedStrings.xml><?xml version="1.0" encoding="utf-8"?>
<sst xmlns="http://schemas.openxmlformats.org/spreadsheetml/2006/main" count="338" uniqueCount="175">
  <si>
    <t xml:space="preserve">周一直航:大连-釜山（一期）                              </t>
  </si>
  <si>
    <t>CARRIER:天敬/高丽</t>
  </si>
  <si>
    <t>船名</t>
  </si>
  <si>
    <t>航次</t>
  </si>
  <si>
    <t>大连
（周一）</t>
  </si>
  <si>
    <t>釜山
（周三）</t>
  </si>
  <si>
    <t>入港时间：</t>
  </si>
  <si>
    <t>周五9:00-17:00</t>
  </si>
  <si>
    <t>截单时间：</t>
  </si>
  <si>
    <t>周四14:00前</t>
  </si>
  <si>
    <t>截货时间：</t>
  </si>
  <si>
    <t>周四16:00前</t>
  </si>
  <si>
    <t>截关时间：</t>
  </si>
  <si>
    <t>周五16:00前</t>
  </si>
  <si>
    <t xml:space="preserve">周三直航:大连-釜山（一期）                              </t>
  </si>
  <si>
    <t>CARRIER:东瑛</t>
  </si>
  <si>
    <t>大连
（周三）</t>
  </si>
  <si>
    <t>釜山
（周六）</t>
  </si>
  <si>
    <t>周一10:00-22:00</t>
  </si>
  <si>
    <t>周五14:00前</t>
  </si>
  <si>
    <t>周二16:00前</t>
  </si>
  <si>
    <t xml:space="preserve">周四直航:大连-釜山（三期）                              </t>
  </si>
  <si>
    <t>CARRIER:达通</t>
  </si>
  <si>
    <t>大连
（周四）</t>
  </si>
  <si>
    <t>周二8:00-18:00</t>
  </si>
  <si>
    <t>达通烟台  EASLINE YANTAI</t>
  </si>
  <si>
    <t>周一10:00前</t>
  </si>
  <si>
    <t>周一16:00前</t>
  </si>
  <si>
    <t>周三16:00前</t>
  </si>
  <si>
    <t xml:space="preserve">周五直航：大连-釜山（一期）                              </t>
  </si>
  <si>
    <t>CARRIER:长锦</t>
  </si>
  <si>
    <t>大连
（周五）</t>
  </si>
  <si>
    <t>釜山
（周一）</t>
  </si>
  <si>
    <t>周三08:00---18:00</t>
  </si>
  <si>
    <t>长锦青岛    SINOKOR QINGDAO</t>
  </si>
  <si>
    <t>周二14:00前</t>
  </si>
  <si>
    <t>CARRIER:斗宇</t>
  </si>
  <si>
    <t>周三19:00-周四10:00</t>
  </si>
  <si>
    <t>东方之星  DOOWOO FAMILY</t>
  </si>
  <si>
    <t>周三10:00前</t>
  </si>
  <si>
    <t xml:space="preserve">周日直航:大连-釜山（一期）                               </t>
  </si>
  <si>
    <t>CARRIER:京汉</t>
  </si>
  <si>
    <t>大连
（周日）</t>
  </si>
  <si>
    <t>釜山
（周二）</t>
  </si>
  <si>
    <t>周四20:00-周五20:00</t>
  </si>
  <si>
    <t>凌云河   LING YUN HE</t>
  </si>
  <si>
    <t>周四11:00前</t>
  </si>
  <si>
    <t xml:space="preserve">周二/五直航：大连-仁川（三期）                              </t>
  </si>
  <si>
    <t>CARRIER:中海</t>
  </si>
  <si>
    <t>大连
（周二/五）</t>
  </si>
  <si>
    <t>仁川
（周三/六）</t>
  </si>
  <si>
    <t>周日19:00-周一11:00
周三19:00-周四11:00</t>
  </si>
  <si>
    <t>鸭绿江   YA LU JIANG</t>
  </si>
  <si>
    <t>周五/三10:00前</t>
  </si>
  <si>
    <t>周五/三16:00前</t>
  </si>
  <si>
    <t>周一/四16:00前</t>
  </si>
  <si>
    <t xml:space="preserve">周一/三/五直航:大连-仁川（大港）                         </t>
  </si>
  <si>
    <t>CARRIER:大仁</t>
  </si>
  <si>
    <t>大连    （周一/三/五）</t>
  </si>
  <si>
    <t>仁川
（周二/四/六）</t>
  </si>
  <si>
    <t>周六/二/四8:00-（周六11：00）周二/四16:00</t>
  </si>
  <si>
    <t>飞龙     BIRYONG</t>
  </si>
  <si>
    <t>周一/三/五8:30前</t>
  </si>
  <si>
    <t>周一/三/五10:00前</t>
  </si>
  <si>
    <t>周一/三/五15:00前</t>
  </si>
  <si>
    <t>联系人：林妍</t>
  </si>
  <si>
    <r>
      <t xml:space="preserve">  电话：0411-</t>
    </r>
    <r>
      <rPr>
        <b/>
        <sz val="10"/>
        <rFont val="宋体"/>
        <family val="0"/>
      </rPr>
      <t>82779515</t>
    </r>
  </si>
  <si>
    <t>邮  箱：krlcl@brightup.net</t>
  </si>
  <si>
    <r>
      <t xml:space="preserve">  手机：</t>
    </r>
    <r>
      <rPr>
        <b/>
        <sz val="10"/>
        <rFont val="宋体"/>
        <family val="0"/>
      </rPr>
      <t>13478613287</t>
    </r>
  </si>
  <si>
    <t xml:space="preserve">      </t>
  </si>
  <si>
    <t xml:space="preserve">周五釜山班：大连-釜山-日本偏港及中南美（一期）           </t>
  </si>
  <si>
    <t>周二10:00</t>
  </si>
  <si>
    <t>周二16:00</t>
  </si>
  <si>
    <t>周三15:00</t>
  </si>
  <si>
    <t>送货场地：</t>
  </si>
  <si>
    <t>胜通场地</t>
  </si>
  <si>
    <t>联系人：</t>
  </si>
  <si>
    <t>刘广良：0411-87598334</t>
  </si>
  <si>
    <t xml:space="preserve">周二仁川班：大连-仁川（三期）                          </t>
  </si>
  <si>
    <t>大连
（周二）</t>
  </si>
  <si>
    <t>仁川
（周三）</t>
  </si>
  <si>
    <t>周日19:00-周一11:00</t>
  </si>
  <si>
    <t>鸭绿江    YA LU JIANG</t>
  </si>
  <si>
    <t>周四10:00</t>
  </si>
  <si>
    <t>周四16:00</t>
  </si>
  <si>
    <t>周五15:00</t>
  </si>
  <si>
    <t xml:space="preserve">周一/三/五仁川班:大连-仁川（大连港）                   </t>
  </si>
  <si>
    <t>周一/三/五8:30</t>
  </si>
  <si>
    <t>周一/三/五10:00</t>
  </si>
  <si>
    <t>周一/三/五15:00</t>
  </si>
  <si>
    <t>大港场地</t>
  </si>
  <si>
    <t>赵钊:0411-82779515</t>
  </si>
  <si>
    <t xml:space="preserve">  电话：0411-82799119-8019</t>
  </si>
  <si>
    <t xml:space="preserve">  手机：13478613287</t>
  </si>
  <si>
    <t xml:space="preserve">周二直航:大连-釜山（一期）                              </t>
  </si>
  <si>
    <r>
      <t>CARRIER:高丽</t>
    </r>
    <r>
      <rPr>
        <b/>
        <sz val="10"/>
        <rFont val="宋体"/>
        <family val="0"/>
      </rPr>
      <t>/南星</t>
    </r>
  </si>
  <si>
    <r>
      <t>周日13:</t>
    </r>
    <r>
      <rPr>
        <b/>
        <sz val="10"/>
        <rFont val="宋体"/>
        <family val="0"/>
      </rPr>
      <t>00</t>
    </r>
    <r>
      <rPr>
        <b/>
        <sz val="10"/>
        <rFont val="宋体"/>
        <family val="0"/>
      </rPr>
      <t>-</t>
    </r>
    <r>
      <rPr>
        <b/>
        <sz val="10"/>
        <rFont val="宋体"/>
        <family val="0"/>
      </rPr>
      <t>18</t>
    </r>
    <r>
      <rPr>
        <b/>
        <sz val="10"/>
        <rFont val="宋体"/>
        <family val="0"/>
      </rPr>
      <t>:</t>
    </r>
    <r>
      <rPr>
        <b/>
        <sz val="10"/>
        <rFont val="宋体"/>
        <family val="0"/>
      </rPr>
      <t>00</t>
    </r>
  </si>
  <si>
    <t>周四14:00前</t>
  </si>
  <si>
    <t>周五16:00前</t>
  </si>
  <si>
    <t>周一16:00前</t>
  </si>
  <si>
    <t>大连
（周二）</t>
  </si>
  <si>
    <t>釜山
（周四）</t>
  </si>
  <si>
    <t>斗宇大连  DOOWOO FAMILY</t>
  </si>
  <si>
    <t>东暎大连  PEGASUS UNIX</t>
  </si>
  <si>
    <t>东暎釜山  PEGASUS PETA</t>
  </si>
  <si>
    <t>高丽云华   SUNNY CANNA</t>
  </si>
  <si>
    <t>高丽阳光   SUNNY ACACIA</t>
  </si>
  <si>
    <t>南星进取   DONGJIN ENTERPRISE</t>
  </si>
  <si>
    <t>南星伊能   SHECAN</t>
  </si>
  <si>
    <t>高丽爱丽丝 SUNNY IRIS</t>
  </si>
  <si>
    <t>CANCEL</t>
  </si>
  <si>
    <t xml:space="preserve"> 出口整箱船期表/韩国线-2022年1月份 </t>
  </si>
  <si>
    <r>
      <t>762E</t>
    </r>
  </si>
  <si>
    <r>
      <t>763E</t>
    </r>
  </si>
  <si>
    <r>
      <t>764E</t>
    </r>
  </si>
  <si>
    <r>
      <t>765E</t>
    </r>
  </si>
  <si>
    <r>
      <t>766E</t>
    </r>
  </si>
  <si>
    <r>
      <t>767E</t>
    </r>
  </si>
  <si>
    <r>
      <t>768E</t>
    </r>
  </si>
  <si>
    <r>
      <t>769E</t>
    </r>
  </si>
  <si>
    <r>
      <t>770E</t>
    </r>
  </si>
  <si>
    <r>
      <t>771E</t>
    </r>
  </si>
  <si>
    <r>
      <t>772E</t>
    </r>
  </si>
  <si>
    <r>
      <t>773E</t>
    </r>
  </si>
  <si>
    <t>CANCEL</t>
  </si>
  <si>
    <t>762E</t>
  </si>
  <si>
    <t>763E</t>
  </si>
  <si>
    <t>764E</t>
  </si>
  <si>
    <t>765E</t>
  </si>
  <si>
    <t>766E</t>
  </si>
  <si>
    <t>767E</t>
  </si>
  <si>
    <t>768E</t>
  </si>
  <si>
    <t>769E</t>
  </si>
  <si>
    <t>770E</t>
  </si>
  <si>
    <t>771E</t>
  </si>
  <si>
    <t>772E</t>
  </si>
  <si>
    <t>773E</t>
  </si>
  <si>
    <r>
      <t>7</t>
    </r>
    <r>
      <rPr>
        <sz val="10"/>
        <rFont val="宋体"/>
        <family val="0"/>
      </rPr>
      <t>991E</t>
    </r>
  </si>
  <si>
    <r>
      <t>79</t>
    </r>
    <r>
      <rPr>
        <sz val="10"/>
        <rFont val="宋体"/>
        <family val="0"/>
      </rPr>
      <t>9</t>
    </r>
    <r>
      <rPr>
        <sz val="10"/>
        <rFont val="宋体"/>
        <family val="0"/>
      </rPr>
      <t>3</t>
    </r>
    <r>
      <rPr>
        <sz val="10"/>
        <rFont val="宋体"/>
        <family val="0"/>
      </rPr>
      <t>E</t>
    </r>
  </si>
  <si>
    <r>
      <t>79</t>
    </r>
    <r>
      <rPr>
        <sz val="10"/>
        <rFont val="宋体"/>
        <family val="0"/>
      </rPr>
      <t>9</t>
    </r>
    <r>
      <rPr>
        <sz val="10"/>
        <rFont val="宋体"/>
        <family val="0"/>
      </rPr>
      <t>5</t>
    </r>
    <r>
      <rPr>
        <sz val="10"/>
        <rFont val="宋体"/>
        <family val="0"/>
      </rPr>
      <t>E</t>
    </r>
  </si>
  <si>
    <r>
      <t>79</t>
    </r>
    <r>
      <rPr>
        <sz val="10"/>
        <rFont val="宋体"/>
        <family val="0"/>
      </rPr>
      <t>9</t>
    </r>
    <r>
      <rPr>
        <sz val="10"/>
        <rFont val="宋体"/>
        <family val="0"/>
      </rPr>
      <t>7</t>
    </r>
    <r>
      <rPr>
        <sz val="10"/>
        <rFont val="宋体"/>
        <family val="0"/>
      </rPr>
      <t>E</t>
    </r>
  </si>
  <si>
    <r>
      <t>79</t>
    </r>
    <r>
      <rPr>
        <sz val="10"/>
        <rFont val="宋体"/>
        <family val="0"/>
      </rPr>
      <t>9</t>
    </r>
    <r>
      <rPr>
        <sz val="10"/>
        <rFont val="宋体"/>
        <family val="0"/>
      </rPr>
      <t>9</t>
    </r>
    <r>
      <rPr>
        <sz val="10"/>
        <rFont val="宋体"/>
        <family val="0"/>
      </rPr>
      <t>E</t>
    </r>
  </si>
  <si>
    <r>
      <t>800</t>
    </r>
    <r>
      <rPr>
        <sz val="10"/>
        <rFont val="宋体"/>
        <family val="0"/>
      </rPr>
      <t>1</t>
    </r>
    <r>
      <rPr>
        <sz val="10"/>
        <rFont val="宋体"/>
        <family val="0"/>
      </rPr>
      <t>E</t>
    </r>
  </si>
  <si>
    <r>
      <rPr>
        <sz val="10"/>
        <rFont val="宋体"/>
        <family val="0"/>
      </rPr>
      <t>800</t>
    </r>
    <r>
      <rPr>
        <sz val="10"/>
        <rFont val="宋体"/>
        <family val="0"/>
      </rPr>
      <t>3</t>
    </r>
    <r>
      <rPr>
        <sz val="10"/>
        <rFont val="宋体"/>
        <family val="0"/>
      </rPr>
      <t>E</t>
    </r>
  </si>
  <si>
    <r>
      <rPr>
        <sz val="10"/>
        <rFont val="宋体"/>
        <family val="0"/>
      </rPr>
      <t>800</t>
    </r>
    <r>
      <rPr>
        <sz val="10"/>
        <rFont val="宋体"/>
        <family val="0"/>
      </rPr>
      <t>5</t>
    </r>
    <r>
      <rPr>
        <sz val="10"/>
        <rFont val="宋体"/>
        <family val="0"/>
      </rPr>
      <t>E</t>
    </r>
  </si>
  <si>
    <r>
      <t xml:space="preserve"> 出口整箱船期表/韩国线-202</t>
    </r>
    <r>
      <rPr>
        <b/>
        <sz val="16"/>
        <rFont val="宋体"/>
        <family val="0"/>
      </rPr>
      <t>2</t>
    </r>
    <r>
      <rPr>
        <b/>
        <sz val="16"/>
        <rFont val="宋体"/>
        <family val="0"/>
      </rPr>
      <t xml:space="preserve">年1月份 </t>
    </r>
  </si>
  <si>
    <r>
      <t>C</t>
    </r>
    <r>
      <rPr>
        <sz val="10"/>
        <rFont val="宋体"/>
        <family val="0"/>
      </rPr>
      <t>ANCEL</t>
    </r>
  </si>
  <si>
    <r>
      <t>215</t>
    </r>
    <r>
      <rPr>
        <sz val="10"/>
        <rFont val="宋体"/>
        <family val="0"/>
      </rPr>
      <t>2</t>
    </r>
    <r>
      <rPr>
        <sz val="10"/>
        <rFont val="宋体"/>
        <family val="0"/>
      </rPr>
      <t>E</t>
    </r>
  </si>
  <si>
    <r>
      <t>2153E</t>
    </r>
  </si>
  <si>
    <r>
      <t>2154E</t>
    </r>
  </si>
  <si>
    <r>
      <t>215</t>
    </r>
    <r>
      <rPr>
        <sz val="10"/>
        <rFont val="宋体"/>
        <family val="0"/>
      </rPr>
      <t>5</t>
    </r>
    <r>
      <rPr>
        <sz val="10"/>
        <rFont val="宋体"/>
        <family val="0"/>
      </rPr>
      <t>E</t>
    </r>
  </si>
  <si>
    <r>
      <t>212</t>
    </r>
    <r>
      <rPr>
        <sz val="10"/>
        <rFont val="宋体"/>
        <family val="0"/>
      </rPr>
      <t>7</t>
    </r>
    <r>
      <rPr>
        <sz val="10"/>
        <rFont val="宋体"/>
        <family val="0"/>
      </rPr>
      <t>E</t>
    </r>
  </si>
  <si>
    <r>
      <t>2201E</t>
    </r>
  </si>
  <si>
    <r>
      <t>2202E</t>
    </r>
  </si>
  <si>
    <r>
      <t>2203E</t>
    </r>
  </si>
  <si>
    <r>
      <t>2203E</t>
    </r>
  </si>
  <si>
    <r>
      <t>2201</t>
    </r>
    <r>
      <rPr>
        <sz val="10"/>
        <rFont val="宋体"/>
        <family val="0"/>
      </rPr>
      <t>E</t>
    </r>
  </si>
  <si>
    <r>
      <t>2204</t>
    </r>
    <r>
      <rPr>
        <sz val="10"/>
        <rFont val="宋体"/>
        <family val="0"/>
      </rPr>
      <t>E</t>
    </r>
  </si>
  <si>
    <r>
      <t>2</t>
    </r>
    <r>
      <rPr>
        <sz val="10"/>
        <color indexed="8"/>
        <rFont val="宋体"/>
        <family val="0"/>
      </rPr>
      <t>201E</t>
    </r>
  </si>
  <si>
    <r>
      <t>2202E</t>
    </r>
  </si>
  <si>
    <r>
      <t>2203E</t>
    </r>
  </si>
  <si>
    <r>
      <t>2</t>
    </r>
    <r>
      <rPr>
        <sz val="10"/>
        <color indexed="8"/>
        <rFont val="宋体"/>
        <family val="0"/>
      </rPr>
      <t>204E</t>
    </r>
  </si>
  <si>
    <r>
      <t>2204E</t>
    </r>
  </si>
  <si>
    <r>
      <t>2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05</t>
    </r>
    <r>
      <rPr>
        <sz val="10"/>
        <color indexed="8"/>
        <rFont val="宋体"/>
        <family val="0"/>
      </rPr>
      <t>E</t>
    </r>
  </si>
  <si>
    <r>
      <rPr>
        <sz val="10"/>
        <rFont val="宋体"/>
        <family val="0"/>
      </rPr>
      <t>8007</t>
    </r>
    <r>
      <rPr>
        <sz val="10"/>
        <rFont val="宋体"/>
        <family val="0"/>
      </rPr>
      <t>E</t>
    </r>
  </si>
  <si>
    <r>
      <t>出口拼箱船期表/韩国线-202</t>
    </r>
    <r>
      <rPr>
        <b/>
        <sz val="16"/>
        <rFont val="宋体"/>
        <family val="0"/>
      </rPr>
      <t>2</t>
    </r>
    <r>
      <rPr>
        <b/>
        <sz val="16"/>
        <rFont val="宋体"/>
        <family val="0"/>
      </rPr>
      <t xml:space="preserve">年1月份 </t>
    </r>
  </si>
  <si>
    <t>东暎釜山  PEGASUS PETA</t>
  </si>
  <si>
    <t>2201E</t>
  </si>
  <si>
    <t>2202E</t>
  </si>
  <si>
    <t>2202E</t>
  </si>
  <si>
    <t>1018E</t>
  </si>
  <si>
    <t>2201E</t>
  </si>
  <si>
    <t>1018S</t>
  </si>
  <si>
    <t>2201S</t>
  </si>
  <si>
    <t>2201S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</si>
</sst>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m&quot;月&quot;d&quot;日&quot;;@"/>
  </numFmts>
  <fonts count="37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Arial"/>
      <family val="2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b/>
      <sz val="10"/>
      <name val="Calibri"/>
      <family val="0"/>
    </font>
    <font>
      <sz val="10"/>
      <color rgb="FFFF0000"/>
      <name val="Arial"/>
      <family val="2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b/>
      <sz val="10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/>
      <right style="thin"/>
      <top style="thin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medium"/>
      <bottom>
        <color indexed="63"/>
      </bottom>
    </border>
    <border>
      <left style="thin"/>
      <right/>
      <top>
        <color indexed="63"/>
      </top>
      <bottom style="thin"/>
    </border>
  </borders>
  <cellStyleXfs count="7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5" fillId="22" borderId="0" applyNumberFormat="0" applyBorder="0" applyAlignment="0" applyProtection="0"/>
    <xf numFmtId="0" fontId="16" fillId="16" borderId="8" applyNumberFormat="0" applyAlignment="0" applyProtection="0"/>
    <xf numFmtId="0" fontId="11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7">
    <xf numFmtId="0" fontId="0" fillId="0" borderId="0" xfId="0" applyAlignment="1">
      <alignment/>
    </xf>
    <xf numFmtId="0" fontId="3" fillId="24" borderId="10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horizontal="center" vertical="center" wrapText="1"/>
    </xf>
    <xf numFmtId="178" fontId="4" fillId="0" borderId="14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178" fontId="4" fillId="0" borderId="15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178" fontId="3" fillId="0" borderId="17" xfId="0" applyNumberFormat="1" applyFont="1" applyFill="1" applyBorder="1" applyAlignment="1">
      <alignment vertical="center" wrapText="1"/>
    </xf>
    <xf numFmtId="0" fontId="31" fillId="0" borderId="16" xfId="0" applyFont="1" applyFill="1" applyBorder="1" applyAlignment="1">
      <alignment horizontal="left" vertical="center" wrapText="1"/>
    </xf>
    <xf numFmtId="178" fontId="3" fillId="0" borderId="16" xfId="0" applyNumberFormat="1" applyFont="1" applyFill="1" applyBorder="1" applyAlignment="1">
      <alignment vertical="center" wrapText="1"/>
    </xf>
    <xf numFmtId="0" fontId="4" fillId="24" borderId="18" xfId="0" applyFont="1" applyFill="1" applyBorder="1" applyAlignment="1">
      <alignment horizontal="left" vertical="center"/>
    </xf>
    <xf numFmtId="178" fontId="4" fillId="24" borderId="19" xfId="0" applyNumberFormat="1" applyFont="1" applyFill="1" applyBorder="1" applyAlignment="1">
      <alignment horizontal="center" vertical="center"/>
    </xf>
    <xf numFmtId="178" fontId="4" fillId="24" borderId="20" xfId="0" applyNumberFormat="1" applyFont="1" applyFill="1" applyBorder="1" applyAlignment="1">
      <alignment horizontal="center" vertical="center"/>
    </xf>
    <xf numFmtId="178" fontId="3" fillId="0" borderId="18" xfId="0" applyNumberFormat="1" applyFont="1" applyFill="1" applyBorder="1" applyAlignment="1">
      <alignment vertical="center" wrapText="1"/>
    </xf>
    <xf numFmtId="178" fontId="3" fillId="0" borderId="21" xfId="0" applyNumberFormat="1" applyFont="1" applyFill="1" applyBorder="1" applyAlignment="1">
      <alignment vertical="center" wrapText="1"/>
    </xf>
    <xf numFmtId="0" fontId="4" fillId="24" borderId="17" xfId="0" applyFont="1" applyFill="1" applyBorder="1" applyAlignment="1">
      <alignment horizontal="left" vertical="center"/>
    </xf>
    <xf numFmtId="178" fontId="4" fillId="24" borderId="15" xfId="0" applyNumberFormat="1" applyFont="1" applyFill="1" applyBorder="1" applyAlignment="1">
      <alignment horizontal="center" vertical="center"/>
    </xf>
    <xf numFmtId="178" fontId="4" fillId="24" borderId="22" xfId="0" applyNumberFormat="1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178" fontId="4" fillId="24" borderId="13" xfId="0" applyNumberFormat="1" applyFont="1" applyFill="1" applyBorder="1" applyAlignment="1">
      <alignment horizontal="center" vertical="center" wrapText="1"/>
    </xf>
    <xf numFmtId="178" fontId="4" fillId="24" borderId="14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left" vertical="center" wrapText="1"/>
    </xf>
    <xf numFmtId="178" fontId="3" fillId="0" borderId="24" xfId="0" applyNumberFormat="1" applyFont="1" applyFill="1" applyBorder="1" applyAlignment="1">
      <alignment vertical="center" wrapText="1"/>
    </xf>
    <xf numFmtId="178" fontId="4" fillId="0" borderId="24" xfId="0" applyNumberFormat="1" applyFont="1" applyFill="1" applyBorder="1" applyAlignment="1">
      <alignment horizontal="center" vertical="center"/>
    </xf>
    <xf numFmtId="178" fontId="4" fillId="0" borderId="25" xfId="0" applyNumberFormat="1" applyFont="1" applyFill="1" applyBorder="1" applyAlignment="1">
      <alignment horizontal="center" vertical="center"/>
    </xf>
    <xf numFmtId="178" fontId="4" fillId="0" borderId="26" xfId="0" applyNumberFormat="1" applyFont="1" applyFill="1" applyBorder="1" applyAlignment="1">
      <alignment horizontal="center" vertical="center"/>
    </xf>
    <xf numFmtId="178" fontId="4" fillId="0" borderId="2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3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center" vertical="center"/>
    </xf>
    <xf numFmtId="178" fontId="4" fillId="24" borderId="16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 wrapText="1"/>
    </xf>
    <xf numFmtId="178" fontId="3" fillId="0" borderId="30" xfId="0" applyNumberFormat="1" applyFont="1" applyFill="1" applyBorder="1" applyAlignment="1">
      <alignment vertical="center" wrapText="1"/>
    </xf>
    <xf numFmtId="0" fontId="31" fillId="0" borderId="2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178" fontId="4" fillId="0" borderId="19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vertical="center"/>
    </xf>
    <xf numFmtId="0" fontId="31" fillId="0" borderId="11" xfId="0" applyFont="1" applyFill="1" applyBorder="1" applyAlignment="1">
      <alignment horizontal="left" vertical="center" wrapText="1"/>
    </xf>
    <xf numFmtId="178" fontId="4" fillId="0" borderId="13" xfId="0" applyNumberFormat="1" applyFont="1" applyFill="1" applyBorder="1" applyAlignment="1">
      <alignment horizontal="center" vertical="center"/>
    </xf>
    <xf numFmtId="178" fontId="3" fillId="0" borderId="23" xfId="0" applyNumberFormat="1" applyFont="1" applyFill="1" applyBorder="1" applyAlignment="1">
      <alignment vertical="center" wrapText="1"/>
    </xf>
    <xf numFmtId="0" fontId="3" fillId="0" borderId="31" xfId="0" applyNumberFormat="1" applyFont="1" applyFill="1" applyBorder="1" applyAlignment="1">
      <alignment vertical="center"/>
    </xf>
    <xf numFmtId="0" fontId="3" fillId="0" borderId="32" xfId="0" applyNumberFormat="1" applyFont="1" applyFill="1" applyBorder="1" applyAlignment="1">
      <alignment vertical="center"/>
    </xf>
    <xf numFmtId="0" fontId="3" fillId="0" borderId="33" xfId="0" applyNumberFormat="1" applyFont="1" applyFill="1" applyBorder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20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8" fontId="35" fillId="24" borderId="0" xfId="0" applyNumberFormat="1" applyFont="1" applyFill="1" applyAlignment="1">
      <alignment horizontal="center" vertical="center"/>
    </xf>
    <xf numFmtId="178" fontId="4" fillId="24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178" fontId="5" fillId="24" borderId="15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1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31" fillId="0" borderId="16" xfId="0" applyFont="1" applyFill="1" applyBorder="1" applyAlignment="1">
      <alignment horizontal="left" vertical="center" wrapText="1"/>
    </xf>
    <xf numFmtId="0" fontId="4" fillId="24" borderId="17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178" fontId="4" fillId="0" borderId="36" xfId="0" applyNumberFormat="1" applyFont="1" applyFill="1" applyBorder="1" applyAlignment="1">
      <alignment horizontal="center" vertical="center"/>
    </xf>
    <xf numFmtId="178" fontId="4" fillId="0" borderId="37" xfId="0" applyNumberFormat="1" applyFont="1" applyFill="1" applyBorder="1" applyAlignment="1">
      <alignment horizontal="center" vertical="center"/>
    </xf>
    <xf numFmtId="178" fontId="3" fillId="0" borderId="38" xfId="0" applyNumberFormat="1" applyFont="1" applyFill="1" applyBorder="1" applyAlignment="1">
      <alignment vertical="center" wrapText="1"/>
    </xf>
    <xf numFmtId="0" fontId="31" fillId="0" borderId="37" xfId="0" applyFont="1" applyFill="1" applyBorder="1" applyAlignment="1">
      <alignment horizontal="left" vertical="center" wrapText="1"/>
    </xf>
    <xf numFmtId="0" fontId="4" fillId="24" borderId="18" xfId="0" applyFont="1" applyFill="1" applyBorder="1" applyAlignment="1">
      <alignment horizontal="left" vertical="center"/>
    </xf>
    <xf numFmtId="0" fontId="4" fillId="24" borderId="19" xfId="0" applyFont="1" applyFill="1" applyBorder="1" applyAlignment="1">
      <alignment horizontal="center" vertical="center"/>
    </xf>
    <xf numFmtId="178" fontId="4" fillId="24" borderId="21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left" vertical="center" wrapText="1"/>
    </xf>
    <xf numFmtId="178" fontId="4" fillId="0" borderId="30" xfId="0" applyNumberFormat="1" applyFont="1" applyFill="1" applyBorder="1" applyAlignment="1">
      <alignment horizontal="center" vertical="center"/>
    </xf>
    <xf numFmtId="178" fontId="5" fillId="24" borderId="19" xfId="0" applyNumberFormat="1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178" fontId="4" fillId="0" borderId="36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178" fontId="35" fillId="24" borderId="15" xfId="0" applyNumberFormat="1" applyFont="1" applyFill="1" applyBorder="1" applyAlignment="1">
      <alignment horizontal="center" vertical="center"/>
    </xf>
    <xf numFmtId="178" fontId="35" fillId="24" borderId="19" xfId="0" applyNumberFormat="1" applyFont="1" applyFill="1" applyBorder="1" applyAlignment="1">
      <alignment horizontal="center" vertical="center"/>
    </xf>
    <xf numFmtId="178" fontId="4" fillId="24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left" vertical="center"/>
    </xf>
    <xf numFmtId="178" fontId="4" fillId="24" borderId="13" xfId="0" applyNumberFormat="1" applyFont="1" applyFill="1" applyBorder="1" applyAlignment="1">
      <alignment horizontal="center" vertical="center" wrapText="1"/>
    </xf>
    <xf numFmtId="178" fontId="4" fillId="24" borderId="15" xfId="0" applyNumberFormat="1" applyFont="1" applyFill="1" applyBorder="1" applyAlignment="1">
      <alignment horizontal="center" vertical="center" wrapText="1"/>
    </xf>
    <xf numFmtId="178" fontId="4" fillId="0" borderId="13" xfId="0" applyNumberFormat="1" applyFont="1" applyFill="1" applyBorder="1" applyAlignment="1">
      <alignment horizontal="center" vertical="center" wrapText="1"/>
    </xf>
    <xf numFmtId="178" fontId="4" fillId="0" borderId="15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178" fontId="4" fillId="24" borderId="13" xfId="0" applyNumberFormat="1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4" fillId="24" borderId="42" xfId="0" applyFont="1" applyFill="1" applyBorder="1" applyAlignment="1">
      <alignment horizontal="center" vertical="center"/>
    </xf>
    <xf numFmtId="0" fontId="4" fillId="24" borderId="43" xfId="0" applyFont="1" applyFill="1" applyBorder="1" applyAlignment="1">
      <alignment horizontal="center" vertical="center"/>
    </xf>
    <xf numFmtId="0" fontId="4" fillId="24" borderId="44" xfId="0" applyFont="1" applyFill="1" applyBorder="1" applyAlignment="1">
      <alignment horizontal="center" vertical="center"/>
    </xf>
    <xf numFmtId="0" fontId="4" fillId="24" borderId="45" xfId="0" applyFont="1" applyFill="1" applyBorder="1" applyAlignment="1">
      <alignment horizontal="center" vertical="center"/>
    </xf>
    <xf numFmtId="178" fontId="4" fillId="24" borderId="44" xfId="0" applyNumberFormat="1" applyFont="1" applyFill="1" applyBorder="1" applyAlignment="1">
      <alignment horizontal="center" vertical="center" wrapText="1"/>
    </xf>
    <xf numFmtId="178" fontId="4" fillId="24" borderId="45" xfId="0" applyNumberFormat="1" applyFont="1" applyFill="1" applyBorder="1" applyAlignment="1">
      <alignment horizontal="center" vertical="center" wrapText="1"/>
    </xf>
    <xf numFmtId="0" fontId="4" fillId="24" borderId="46" xfId="0" applyFont="1" applyFill="1" applyBorder="1" applyAlignment="1">
      <alignment horizontal="center" vertical="center" wrapText="1"/>
    </xf>
    <xf numFmtId="0" fontId="4" fillId="24" borderId="47" xfId="0" applyFont="1" applyFill="1" applyBorder="1" applyAlignment="1">
      <alignment horizontal="center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2 2" xfId="44"/>
    <cellStyle name="常规 2 3" xfId="45"/>
    <cellStyle name="常规 3" xfId="46"/>
    <cellStyle name="常规 4" xfId="47"/>
    <cellStyle name="常规 5" xfId="48"/>
    <cellStyle name="常规 6" xfId="49"/>
    <cellStyle name="常规 7" xfId="50"/>
    <cellStyle name="常规 8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SheetLayoutView="100" zoomScalePageLayoutView="0" workbookViewId="0" topLeftCell="A1">
      <selection activeCell="J6" sqref="J6"/>
    </sheetView>
  </sheetViews>
  <sheetFormatPr defaultColWidth="9.00390625" defaultRowHeight="14.25"/>
  <cols>
    <col min="1" max="1" width="27.75390625" style="39" customWidth="1"/>
    <col min="2" max="5" width="9.625" style="39" customWidth="1"/>
    <col min="6" max="6" width="20.625" style="39" customWidth="1"/>
    <col min="7" max="7" width="9.00390625" style="40" customWidth="1"/>
    <col min="8" max="16384" width="9.00390625" style="39" customWidth="1"/>
  </cols>
  <sheetData>
    <row r="1" spans="1:6" ht="33.75" customHeight="1">
      <c r="A1" s="122" t="s">
        <v>111</v>
      </c>
      <c r="B1" s="122"/>
      <c r="C1" s="122"/>
      <c r="D1" s="122"/>
      <c r="E1" s="122"/>
      <c r="F1" s="122"/>
    </row>
    <row r="2" spans="1:9" s="38" customFormat="1" ht="14.25" customHeight="1">
      <c r="A2" s="41" t="s">
        <v>0</v>
      </c>
      <c r="B2" s="42"/>
      <c r="C2" s="42"/>
      <c r="D2" s="42"/>
      <c r="E2" s="42" t="s">
        <v>1</v>
      </c>
      <c r="F2" s="43"/>
      <c r="G2" s="44"/>
      <c r="H2" s="45"/>
      <c r="I2" s="45"/>
    </row>
    <row r="3" spans="1:9" s="38" customFormat="1" ht="14.25" customHeight="1">
      <c r="A3" s="125" t="s">
        <v>2</v>
      </c>
      <c r="B3" s="129" t="s">
        <v>3</v>
      </c>
      <c r="C3" s="109" t="s">
        <v>4</v>
      </c>
      <c r="D3" s="127" t="s">
        <v>5</v>
      </c>
      <c r="E3" s="106" t="s">
        <v>6</v>
      </c>
      <c r="F3" s="108" t="s">
        <v>7</v>
      </c>
      <c r="G3" s="45"/>
      <c r="H3" s="45"/>
      <c r="I3" s="45"/>
    </row>
    <row r="4" spans="1:9" s="38" customFormat="1" ht="14.25" customHeight="1">
      <c r="A4" s="126"/>
      <c r="B4" s="130"/>
      <c r="C4" s="110"/>
      <c r="D4" s="128"/>
      <c r="E4" s="107"/>
      <c r="F4" s="105"/>
      <c r="G4" s="44"/>
      <c r="H4" s="45"/>
      <c r="I4" s="45"/>
    </row>
    <row r="5" spans="1:9" s="38" customFormat="1" ht="14.25" customHeight="1">
      <c r="A5" s="22" t="s">
        <v>109</v>
      </c>
      <c r="B5" s="23" t="s">
        <v>174</v>
      </c>
      <c r="C5" s="23">
        <v>44564</v>
      </c>
      <c r="D5" s="46">
        <f>C5+2</f>
        <v>44566</v>
      </c>
      <c r="E5" s="30" t="s">
        <v>8</v>
      </c>
      <c r="F5" s="15" t="s">
        <v>9</v>
      </c>
      <c r="G5" s="45"/>
      <c r="H5" s="45"/>
      <c r="I5" s="45"/>
    </row>
    <row r="6" spans="1:9" s="38" customFormat="1" ht="14.25" customHeight="1">
      <c r="A6" s="22" t="s">
        <v>107</v>
      </c>
      <c r="B6" s="23" t="s">
        <v>174</v>
      </c>
      <c r="C6" s="23">
        <f>C5+7</f>
        <v>44571</v>
      </c>
      <c r="D6" s="46">
        <f>C6+2</f>
        <v>44573</v>
      </c>
      <c r="E6" s="30" t="s">
        <v>10</v>
      </c>
      <c r="F6" s="15" t="s">
        <v>11</v>
      </c>
      <c r="G6" s="47"/>
      <c r="H6" s="45"/>
      <c r="I6" s="45"/>
    </row>
    <row r="7" spans="1:9" s="38" customFormat="1" ht="14.25" customHeight="1">
      <c r="A7" s="22" t="s">
        <v>108</v>
      </c>
      <c r="B7" s="23" t="s">
        <v>172</v>
      </c>
      <c r="C7" s="23">
        <f>C6+7</f>
        <v>44578</v>
      </c>
      <c r="D7" s="46">
        <f>C7+2</f>
        <v>44580</v>
      </c>
      <c r="E7" s="30" t="s">
        <v>12</v>
      </c>
      <c r="F7" s="15" t="s">
        <v>13</v>
      </c>
      <c r="G7" s="47"/>
      <c r="H7" s="45"/>
      <c r="I7" s="45"/>
    </row>
    <row r="8" spans="1:9" s="38" customFormat="1" ht="14.25" customHeight="1" thickBot="1">
      <c r="A8" s="22" t="s">
        <v>106</v>
      </c>
      <c r="B8" s="23" t="s">
        <v>173</v>
      </c>
      <c r="C8" s="23">
        <f>C7+7</f>
        <v>44585</v>
      </c>
      <c r="D8" s="46">
        <f>C8+2</f>
        <v>44587</v>
      </c>
      <c r="E8" s="30"/>
      <c r="F8" s="80"/>
      <c r="G8" s="47"/>
      <c r="H8" s="45"/>
      <c r="I8" s="45"/>
    </row>
    <row r="9" spans="1:9" s="38" customFormat="1" ht="14.25" customHeight="1" thickBot="1">
      <c r="A9" s="76" t="s">
        <v>94</v>
      </c>
      <c r="B9" s="42"/>
      <c r="C9" s="42"/>
      <c r="D9" s="42"/>
      <c r="E9" s="77" t="s">
        <v>95</v>
      </c>
      <c r="F9" s="43"/>
      <c r="G9" s="44"/>
      <c r="H9" s="45"/>
      <c r="I9" s="45"/>
    </row>
    <row r="10" spans="1:9" s="38" customFormat="1" ht="14.25" customHeight="1">
      <c r="A10" s="125" t="s">
        <v>2</v>
      </c>
      <c r="B10" s="129" t="s">
        <v>3</v>
      </c>
      <c r="C10" s="131" t="s">
        <v>100</v>
      </c>
      <c r="D10" s="132" t="s">
        <v>101</v>
      </c>
      <c r="E10" s="106" t="s">
        <v>6</v>
      </c>
      <c r="F10" s="108" t="s">
        <v>96</v>
      </c>
      <c r="G10" s="45"/>
      <c r="H10" s="45"/>
      <c r="I10" s="45"/>
    </row>
    <row r="11" spans="1:10" s="38" customFormat="1" ht="14.25" customHeight="1">
      <c r="A11" s="126"/>
      <c r="B11" s="130"/>
      <c r="C11" s="110"/>
      <c r="D11" s="128"/>
      <c r="E11" s="107"/>
      <c r="F11" s="105"/>
      <c r="G11" s="44"/>
      <c r="H11" s="65"/>
      <c r="J11" s="100"/>
    </row>
    <row r="12" spans="1:10" s="38" customFormat="1" ht="14.25" customHeight="1">
      <c r="A12" s="81" t="s">
        <v>105</v>
      </c>
      <c r="B12" s="101" t="s">
        <v>167</v>
      </c>
      <c r="C12" s="23">
        <v>44565</v>
      </c>
      <c r="D12" s="46">
        <f>C12+2</f>
        <v>44567</v>
      </c>
      <c r="E12" s="30" t="s">
        <v>8</v>
      </c>
      <c r="F12" s="78" t="s">
        <v>97</v>
      </c>
      <c r="G12" s="45"/>
      <c r="H12" s="65"/>
      <c r="J12" s="100"/>
    </row>
    <row r="13" spans="1:10" s="38" customFormat="1" ht="14.25" customHeight="1">
      <c r="A13" s="22" t="s">
        <v>108</v>
      </c>
      <c r="B13" s="101" t="s">
        <v>170</v>
      </c>
      <c r="C13" s="23">
        <f>C12+7</f>
        <v>44572</v>
      </c>
      <c r="D13" s="46">
        <f>C13+2</f>
        <v>44574</v>
      </c>
      <c r="E13" s="30" t="s">
        <v>10</v>
      </c>
      <c r="F13" s="78" t="s">
        <v>98</v>
      </c>
      <c r="G13" s="47"/>
      <c r="H13" s="65"/>
      <c r="J13" s="100"/>
    </row>
    <row r="14" spans="1:8" s="38" customFormat="1" ht="14.25" customHeight="1">
      <c r="A14" s="81" t="s">
        <v>106</v>
      </c>
      <c r="B14" s="101" t="s">
        <v>167</v>
      </c>
      <c r="C14" s="23">
        <f>C13+7</f>
        <v>44579</v>
      </c>
      <c r="D14" s="46">
        <f>C14+2</f>
        <v>44581</v>
      </c>
      <c r="E14" s="30" t="s">
        <v>12</v>
      </c>
      <c r="F14" s="78" t="s">
        <v>99</v>
      </c>
      <c r="G14" s="47"/>
      <c r="H14" s="65"/>
    </row>
    <row r="15" spans="1:8" s="38" customFormat="1" ht="14.25" customHeight="1" thickBot="1">
      <c r="A15" s="87" t="s">
        <v>107</v>
      </c>
      <c r="B15" s="88" t="s">
        <v>171</v>
      </c>
      <c r="C15" s="18">
        <f>C14+7</f>
        <v>44586</v>
      </c>
      <c r="D15" s="89">
        <f>C15+2</f>
        <v>44588</v>
      </c>
      <c r="E15" s="48"/>
      <c r="F15" s="49"/>
      <c r="G15" s="47"/>
      <c r="H15" s="65"/>
    </row>
    <row r="16" spans="1:10" s="38" customFormat="1" ht="14.25" customHeight="1" thickBot="1">
      <c r="A16" s="50" t="s">
        <v>14</v>
      </c>
      <c r="B16" s="3"/>
      <c r="C16" s="3"/>
      <c r="D16" s="3"/>
      <c r="E16" s="3" t="s">
        <v>15</v>
      </c>
      <c r="F16" s="4"/>
      <c r="G16" s="45"/>
      <c r="J16" s="65"/>
    </row>
    <row r="17" spans="1:10" s="38" customFormat="1" ht="14.25" customHeight="1">
      <c r="A17" s="117" t="s">
        <v>2</v>
      </c>
      <c r="B17" s="119" t="s">
        <v>3</v>
      </c>
      <c r="C17" s="111" t="s">
        <v>16</v>
      </c>
      <c r="D17" s="114" t="s">
        <v>17</v>
      </c>
      <c r="E17" s="106" t="s">
        <v>6</v>
      </c>
      <c r="F17" s="108" t="s">
        <v>18</v>
      </c>
      <c r="G17" s="45"/>
      <c r="J17" s="65"/>
    </row>
    <row r="18" spans="1:10" s="38" customFormat="1" ht="14.25" customHeight="1">
      <c r="A18" s="118"/>
      <c r="B18" s="120"/>
      <c r="C18" s="112"/>
      <c r="D18" s="115"/>
      <c r="E18" s="107"/>
      <c r="F18" s="105"/>
      <c r="G18" s="45"/>
      <c r="J18" s="66"/>
    </row>
    <row r="19" spans="1:10" s="38" customFormat="1" ht="14.25" customHeight="1">
      <c r="A19" s="13" t="s">
        <v>104</v>
      </c>
      <c r="B19" s="10" t="s">
        <v>167</v>
      </c>
      <c r="C19" s="10">
        <v>44566</v>
      </c>
      <c r="D19" s="11">
        <f>C19+3</f>
        <v>44569</v>
      </c>
      <c r="E19" s="30" t="s">
        <v>8</v>
      </c>
      <c r="F19" s="15" t="s">
        <v>19</v>
      </c>
      <c r="G19" s="45"/>
      <c r="J19" s="66"/>
    </row>
    <row r="20" spans="1:7" s="38" customFormat="1" ht="14.25" customHeight="1">
      <c r="A20" s="13" t="s">
        <v>103</v>
      </c>
      <c r="B20" s="10" t="s">
        <v>167</v>
      </c>
      <c r="C20" s="10">
        <f>C19+7</f>
        <v>44573</v>
      </c>
      <c r="D20" s="11">
        <f>C20+3</f>
        <v>44576</v>
      </c>
      <c r="E20" s="30" t="s">
        <v>10</v>
      </c>
      <c r="F20" s="15" t="s">
        <v>13</v>
      </c>
      <c r="G20" s="45"/>
    </row>
    <row r="21" spans="1:7" s="38" customFormat="1" ht="14.25" customHeight="1">
      <c r="A21" s="13" t="s">
        <v>166</v>
      </c>
      <c r="B21" s="10" t="s">
        <v>169</v>
      </c>
      <c r="C21" s="10">
        <f>C20+7</f>
        <v>44580</v>
      </c>
      <c r="D21" s="11">
        <f>C21+3</f>
        <v>44583</v>
      </c>
      <c r="E21" s="30" t="s">
        <v>12</v>
      </c>
      <c r="F21" s="15" t="s">
        <v>20</v>
      </c>
      <c r="G21" s="45"/>
    </row>
    <row r="22" spans="1:7" s="38" customFormat="1" ht="14.25" customHeight="1" thickBot="1">
      <c r="A22" s="51" t="s">
        <v>103</v>
      </c>
      <c r="B22" s="52" t="s">
        <v>168</v>
      </c>
      <c r="C22" s="52">
        <f>C21+7</f>
        <v>44587</v>
      </c>
      <c r="D22" s="34">
        <f>C22+3</f>
        <v>44590</v>
      </c>
      <c r="E22" s="48"/>
      <c r="F22" s="49"/>
      <c r="G22" s="45"/>
    </row>
    <row r="23" spans="1:7" s="38" customFormat="1" ht="14.25" customHeight="1" thickBot="1">
      <c r="A23" s="50" t="s">
        <v>21</v>
      </c>
      <c r="B23" s="3"/>
      <c r="C23" s="3"/>
      <c r="D23" s="3"/>
      <c r="E23" s="3" t="s">
        <v>22</v>
      </c>
      <c r="F23" s="4"/>
      <c r="G23" s="45"/>
    </row>
    <row r="24" spans="1:7" s="38" customFormat="1" ht="14.25" customHeight="1">
      <c r="A24" s="117" t="s">
        <v>2</v>
      </c>
      <c r="B24" s="119" t="s">
        <v>3</v>
      </c>
      <c r="C24" s="111" t="s">
        <v>23</v>
      </c>
      <c r="D24" s="114" t="s">
        <v>17</v>
      </c>
      <c r="E24" s="106" t="s">
        <v>6</v>
      </c>
      <c r="F24" s="108" t="s">
        <v>24</v>
      </c>
      <c r="G24" s="45"/>
    </row>
    <row r="25" spans="1:7" s="38" customFormat="1" ht="14.25" customHeight="1">
      <c r="A25" s="118"/>
      <c r="B25" s="120"/>
      <c r="C25" s="112"/>
      <c r="D25" s="115"/>
      <c r="E25" s="107"/>
      <c r="F25" s="105"/>
      <c r="G25" s="53"/>
    </row>
    <row r="26" spans="1:7" s="38" customFormat="1" ht="14.25" customHeight="1">
      <c r="A26" s="13" t="s">
        <v>25</v>
      </c>
      <c r="B26" s="93" t="s">
        <v>156</v>
      </c>
      <c r="C26" s="10">
        <v>44567</v>
      </c>
      <c r="D26" s="11">
        <f>C26+2</f>
        <v>44569</v>
      </c>
      <c r="E26" s="30" t="s">
        <v>8</v>
      </c>
      <c r="F26" s="15" t="s">
        <v>26</v>
      </c>
      <c r="G26" s="45"/>
    </row>
    <row r="27" spans="1:7" s="38" customFormat="1" ht="14.25" customHeight="1">
      <c r="A27" s="13" t="s">
        <v>25</v>
      </c>
      <c r="B27" s="93" t="s">
        <v>153</v>
      </c>
      <c r="C27" s="10">
        <f>C26+7</f>
        <v>44574</v>
      </c>
      <c r="D27" s="11">
        <f>C27+2</f>
        <v>44576</v>
      </c>
      <c r="E27" s="30" t="s">
        <v>10</v>
      </c>
      <c r="F27" s="15" t="s">
        <v>27</v>
      </c>
      <c r="G27" s="45"/>
    </row>
    <row r="28" spans="1:7" s="38" customFormat="1" ht="14.25" customHeight="1">
      <c r="A28" s="13" t="s">
        <v>25</v>
      </c>
      <c r="B28" s="93" t="s">
        <v>154</v>
      </c>
      <c r="C28" s="10">
        <f>C27+7</f>
        <v>44581</v>
      </c>
      <c r="D28" s="11">
        <f>C28+2</f>
        <v>44583</v>
      </c>
      <c r="E28" s="30" t="s">
        <v>12</v>
      </c>
      <c r="F28" s="15" t="s">
        <v>28</v>
      </c>
      <c r="G28" s="45"/>
    </row>
    <row r="29" spans="1:7" s="38" customFormat="1" ht="15" customHeight="1" thickBot="1">
      <c r="A29" s="51" t="s">
        <v>25</v>
      </c>
      <c r="B29" s="94" t="s">
        <v>157</v>
      </c>
      <c r="C29" s="52">
        <f>C28+7</f>
        <v>44588</v>
      </c>
      <c r="D29" s="34">
        <f>C29+2</f>
        <v>44590</v>
      </c>
      <c r="E29" s="48"/>
      <c r="F29" s="49"/>
      <c r="G29" s="45"/>
    </row>
    <row r="30" spans="1:7" s="38" customFormat="1" ht="15" customHeight="1" thickBot="1">
      <c r="A30" s="50" t="s">
        <v>29</v>
      </c>
      <c r="B30" s="54"/>
      <c r="C30" s="54"/>
      <c r="D30" s="54"/>
      <c r="E30" s="55" t="s">
        <v>30</v>
      </c>
      <c r="F30" s="56"/>
      <c r="G30" s="45"/>
    </row>
    <row r="31" spans="1:7" s="38" customFormat="1" ht="27.75" customHeight="1">
      <c r="A31" s="5" t="s">
        <v>2</v>
      </c>
      <c r="B31" s="57" t="s">
        <v>3</v>
      </c>
      <c r="C31" s="6" t="s">
        <v>31</v>
      </c>
      <c r="D31" s="7" t="s">
        <v>32</v>
      </c>
      <c r="E31" s="58" t="s">
        <v>6</v>
      </c>
      <c r="F31" s="29" t="s">
        <v>33</v>
      </c>
      <c r="G31" s="45"/>
    </row>
    <row r="32" spans="1:7" s="38" customFormat="1" ht="15" customHeight="1">
      <c r="A32" s="13" t="s">
        <v>34</v>
      </c>
      <c r="B32" s="93" t="s">
        <v>151</v>
      </c>
      <c r="C32" s="10">
        <v>44568</v>
      </c>
      <c r="D32" s="11">
        <f>C32+3</f>
        <v>44571</v>
      </c>
      <c r="E32" s="30" t="s">
        <v>8</v>
      </c>
      <c r="F32" s="15" t="s">
        <v>35</v>
      </c>
      <c r="G32" s="45"/>
    </row>
    <row r="33" spans="1:7" s="38" customFormat="1" ht="15" customHeight="1">
      <c r="A33" s="13" t="s">
        <v>34</v>
      </c>
      <c r="B33" s="93" t="s">
        <v>152</v>
      </c>
      <c r="C33" s="10">
        <f>C32+7</f>
        <v>44575</v>
      </c>
      <c r="D33" s="11">
        <f>C33+3</f>
        <v>44578</v>
      </c>
      <c r="E33" s="30" t="s">
        <v>10</v>
      </c>
      <c r="F33" s="15" t="s">
        <v>20</v>
      </c>
      <c r="G33" s="45"/>
    </row>
    <row r="34" spans="1:7" s="38" customFormat="1" ht="15" customHeight="1">
      <c r="A34" s="13" t="s">
        <v>34</v>
      </c>
      <c r="B34" s="93" t="s">
        <v>153</v>
      </c>
      <c r="C34" s="10">
        <f>C33+7</f>
        <v>44582</v>
      </c>
      <c r="D34" s="11">
        <f>C34+3</f>
        <v>44585</v>
      </c>
      <c r="E34" s="30" t="s">
        <v>12</v>
      </c>
      <c r="F34" s="15" t="s">
        <v>11</v>
      </c>
      <c r="G34" s="45"/>
    </row>
    <row r="35" spans="1:7" s="38" customFormat="1" ht="15" customHeight="1" thickBot="1">
      <c r="A35" s="51" t="s">
        <v>34</v>
      </c>
      <c r="B35" s="94" t="s">
        <v>155</v>
      </c>
      <c r="C35" s="52">
        <f>C34+7</f>
        <v>44589</v>
      </c>
      <c r="D35" s="34">
        <f aca="true" t="shared" si="0" ref="D35:D42">C35+3</f>
        <v>44592</v>
      </c>
      <c r="E35" s="48"/>
      <c r="F35" s="49"/>
      <c r="G35" s="45"/>
    </row>
    <row r="36" spans="1:7" s="38" customFormat="1" ht="14.25" customHeight="1" thickBot="1">
      <c r="A36" s="59" t="s">
        <v>29</v>
      </c>
      <c r="B36" s="60"/>
      <c r="C36" s="60"/>
      <c r="D36" s="60"/>
      <c r="E36" s="60" t="s">
        <v>36</v>
      </c>
      <c r="F36" s="61"/>
      <c r="G36" s="45"/>
    </row>
    <row r="37" spans="1:7" s="38" customFormat="1" ht="14.25" customHeight="1">
      <c r="A37" s="117" t="s">
        <v>2</v>
      </c>
      <c r="B37" s="119" t="s">
        <v>3</v>
      </c>
      <c r="C37" s="111" t="s">
        <v>31</v>
      </c>
      <c r="D37" s="102" t="s">
        <v>32</v>
      </c>
      <c r="E37" s="106" t="s">
        <v>6</v>
      </c>
      <c r="F37" s="108" t="s">
        <v>37</v>
      </c>
      <c r="G37" s="45"/>
    </row>
    <row r="38" spans="1:7" s="38" customFormat="1" ht="14.25" customHeight="1">
      <c r="A38" s="118"/>
      <c r="B38" s="120"/>
      <c r="C38" s="112"/>
      <c r="D38" s="103"/>
      <c r="E38" s="107"/>
      <c r="F38" s="105"/>
      <c r="G38" s="45"/>
    </row>
    <row r="39" spans="1:7" s="38" customFormat="1" ht="14.25" customHeight="1">
      <c r="A39" s="79" t="s">
        <v>102</v>
      </c>
      <c r="B39" s="97" t="s">
        <v>158</v>
      </c>
      <c r="C39" s="10">
        <v>44568</v>
      </c>
      <c r="D39" s="11">
        <f t="shared" si="0"/>
        <v>44571</v>
      </c>
      <c r="E39" s="30" t="s">
        <v>8</v>
      </c>
      <c r="F39" s="15" t="s">
        <v>39</v>
      </c>
      <c r="G39" s="45"/>
    </row>
    <row r="40" spans="1:7" s="38" customFormat="1" ht="14.25" customHeight="1">
      <c r="A40" s="79" t="s">
        <v>102</v>
      </c>
      <c r="B40" s="97" t="s">
        <v>159</v>
      </c>
      <c r="C40" s="10">
        <f>C39+7</f>
        <v>44575</v>
      </c>
      <c r="D40" s="11">
        <f t="shared" si="0"/>
        <v>44578</v>
      </c>
      <c r="E40" s="30" t="s">
        <v>10</v>
      </c>
      <c r="F40" s="15" t="s">
        <v>28</v>
      </c>
      <c r="G40" s="45"/>
    </row>
    <row r="41" spans="1:7" s="38" customFormat="1" ht="14.25" customHeight="1">
      <c r="A41" s="79" t="s">
        <v>102</v>
      </c>
      <c r="B41" s="97" t="s">
        <v>160</v>
      </c>
      <c r="C41" s="10">
        <f>C40+7</f>
        <v>44582</v>
      </c>
      <c r="D41" s="11">
        <f t="shared" si="0"/>
        <v>44585</v>
      </c>
      <c r="E41" s="30" t="s">
        <v>12</v>
      </c>
      <c r="F41" s="15" t="s">
        <v>11</v>
      </c>
      <c r="G41" s="45"/>
    </row>
    <row r="42" spans="1:7" s="38" customFormat="1" ht="14.25" customHeight="1" thickBot="1">
      <c r="A42" s="96" t="s">
        <v>102</v>
      </c>
      <c r="B42" s="98" t="s">
        <v>161</v>
      </c>
      <c r="C42" s="52">
        <f>C41+7</f>
        <v>44589</v>
      </c>
      <c r="D42" s="34">
        <f t="shared" si="0"/>
        <v>44592</v>
      </c>
      <c r="E42" s="48"/>
      <c r="F42" s="49"/>
      <c r="G42" s="45"/>
    </row>
    <row r="43" spans="1:6" ht="3" customHeight="1" thickBot="1">
      <c r="A43" s="54"/>
      <c r="B43" s="54"/>
      <c r="C43" s="54"/>
      <c r="D43" s="54"/>
      <c r="E43" s="54"/>
      <c r="F43" s="54"/>
    </row>
    <row r="44" spans="1:6" ht="33.75" customHeight="1">
      <c r="A44" s="123" t="s">
        <v>145</v>
      </c>
      <c r="B44" s="124"/>
      <c r="C44" s="124"/>
      <c r="D44" s="124"/>
      <c r="E44" s="124"/>
      <c r="F44" s="124"/>
    </row>
    <row r="45" spans="1:6" ht="14.25" customHeight="1">
      <c r="A45" s="41" t="s">
        <v>40</v>
      </c>
      <c r="B45" s="42"/>
      <c r="C45" s="42"/>
      <c r="D45" s="42"/>
      <c r="E45" s="42" t="s">
        <v>41</v>
      </c>
      <c r="F45" s="43"/>
    </row>
    <row r="46" spans="1:7" ht="14.25" customHeight="1">
      <c r="A46" s="117" t="s">
        <v>2</v>
      </c>
      <c r="B46" s="119" t="s">
        <v>3</v>
      </c>
      <c r="C46" s="111" t="s">
        <v>42</v>
      </c>
      <c r="D46" s="114" t="s">
        <v>43</v>
      </c>
      <c r="E46" s="106" t="s">
        <v>6</v>
      </c>
      <c r="F46" s="108" t="s">
        <v>44</v>
      </c>
      <c r="G46" s="62"/>
    </row>
    <row r="47" spans="1:7" ht="14.25" customHeight="1">
      <c r="A47" s="118"/>
      <c r="B47" s="120"/>
      <c r="C47" s="112"/>
      <c r="D47" s="115"/>
      <c r="E47" s="107"/>
      <c r="F47" s="105"/>
      <c r="G47" s="62"/>
    </row>
    <row r="48" spans="1:7" ht="14.25" customHeight="1">
      <c r="A48" s="13" t="s">
        <v>45</v>
      </c>
      <c r="B48" s="93" t="s">
        <v>146</v>
      </c>
      <c r="C48" s="10">
        <v>44563</v>
      </c>
      <c r="D48" s="11">
        <f>C48+2</f>
        <v>44565</v>
      </c>
      <c r="E48" s="30" t="s">
        <v>8</v>
      </c>
      <c r="F48" s="15" t="s">
        <v>46</v>
      </c>
      <c r="G48" s="53"/>
    </row>
    <row r="49" spans="1:6" ht="14.25" customHeight="1">
      <c r="A49" s="13" t="s">
        <v>45</v>
      </c>
      <c r="B49" s="93" t="s">
        <v>147</v>
      </c>
      <c r="C49" s="10">
        <f>SUM(C48,7)</f>
        <v>44570</v>
      </c>
      <c r="D49" s="11">
        <f>C49+2</f>
        <v>44572</v>
      </c>
      <c r="E49" s="30" t="s">
        <v>10</v>
      </c>
      <c r="F49" s="15" t="s">
        <v>11</v>
      </c>
    </row>
    <row r="50" spans="1:6" ht="14.25" customHeight="1">
      <c r="A50" s="13" t="s">
        <v>45</v>
      </c>
      <c r="B50" s="93" t="s">
        <v>148</v>
      </c>
      <c r="C50" s="10">
        <f>SUM(C49,7)</f>
        <v>44577</v>
      </c>
      <c r="D50" s="11">
        <f>C50+2</f>
        <v>44579</v>
      </c>
      <c r="E50" s="30" t="s">
        <v>12</v>
      </c>
      <c r="F50" s="15" t="s">
        <v>13</v>
      </c>
    </row>
    <row r="51" spans="1:6" ht="14.25" customHeight="1">
      <c r="A51" s="13" t="s">
        <v>45</v>
      </c>
      <c r="B51" s="93" t="s">
        <v>149</v>
      </c>
      <c r="C51" s="10">
        <f>SUM(C50,7)</f>
        <v>44584</v>
      </c>
      <c r="D51" s="11">
        <f>C51+2</f>
        <v>44586</v>
      </c>
      <c r="E51" s="30"/>
      <c r="F51" s="90"/>
    </row>
    <row r="52" spans="1:6" ht="14.25" customHeight="1" thickBot="1">
      <c r="A52" s="82" t="s">
        <v>45</v>
      </c>
      <c r="B52" s="95" t="s">
        <v>150</v>
      </c>
      <c r="C52" s="83">
        <f>SUM(C51,7)</f>
        <v>44591</v>
      </c>
      <c r="D52" s="84">
        <f>C52+2</f>
        <v>44593</v>
      </c>
      <c r="E52" s="85"/>
      <c r="F52" s="86"/>
    </row>
    <row r="53" spans="1:6" ht="14.25" customHeight="1" thickBot="1">
      <c r="A53" s="50" t="s">
        <v>47</v>
      </c>
      <c r="B53" s="3"/>
      <c r="C53" s="3"/>
      <c r="D53" s="3"/>
      <c r="E53" s="3" t="s">
        <v>48</v>
      </c>
      <c r="F53" s="4"/>
    </row>
    <row r="54" spans="1:7" ht="14.25" customHeight="1">
      <c r="A54" s="117" t="s">
        <v>2</v>
      </c>
      <c r="B54" s="119" t="s">
        <v>3</v>
      </c>
      <c r="C54" s="111" t="s">
        <v>49</v>
      </c>
      <c r="D54" s="114" t="s">
        <v>50</v>
      </c>
      <c r="E54" s="106" t="s">
        <v>6</v>
      </c>
      <c r="F54" s="104" t="s">
        <v>51</v>
      </c>
      <c r="G54" s="62"/>
    </row>
    <row r="55" spans="1:7" ht="14.25" customHeight="1">
      <c r="A55" s="118"/>
      <c r="B55" s="120"/>
      <c r="C55" s="121"/>
      <c r="D55" s="116"/>
      <c r="E55" s="107"/>
      <c r="F55" s="113"/>
      <c r="G55" s="62"/>
    </row>
    <row r="56" spans="1:7" ht="14.25" customHeight="1">
      <c r="A56" s="118"/>
      <c r="B56" s="120"/>
      <c r="C56" s="112"/>
      <c r="D56" s="115"/>
      <c r="E56" s="107"/>
      <c r="F56" s="105"/>
      <c r="G56" s="62"/>
    </row>
    <row r="57" spans="1:6" ht="14.25" customHeight="1">
      <c r="A57" s="13" t="s">
        <v>52</v>
      </c>
      <c r="B57" s="93" t="s">
        <v>137</v>
      </c>
      <c r="C57" s="10">
        <v>44565</v>
      </c>
      <c r="D57" s="11">
        <f aca="true" t="shared" si="1" ref="D57:D64">C57+1</f>
        <v>44566</v>
      </c>
      <c r="E57" s="30" t="s">
        <v>8</v>
      </c>
      <c r="F57" s="15" t="s">
        <v>53</v>
      </c>
    </row>
    <row r="58" spans="1:6" ht="14.25" customHeight="1">
      <c r="A58" s="13" t="s">
        <v>52</v>
      </c>
      <c r="B58" s="93" t="s">
        <v>138</v>
      </c>
      <c r="C58" s="10">
        <f>C57+3</f>
        <v>44568</v>
      </c>
      <c r="D58" s="11">
        <f t="shared" si="1"/>
        <v>44569</v>
      </c>
      <c r="E58" s="30" t="s">
        <v>10</v>
      </c>
      <c r="F58" s="15" t="s">
        <v>54</v>
      </c>
    </row>
    <row r="59" spans="1:6" ht="14.25" customHeight="1">
      <c r="A59" s="13" t="s">
        <v>52</v>
      </c>
      <c r="B59" s="93" t="s">
        <v>139</v>
      </c>
      <c r="C59" s="10">
        <f>C58+4</f>
        <v>44572</v>
      </c>
      <c r="D59" s="11">
        <f t="shared" si="1"/>
        <v>44573</v>
      </c>
      <c r="E59" s="30" t="s">
        <v>12</v>
      </c>
      <c r="F59" s="15" t="s">
        <v>55</v>
      </c>
    </row>
    <row r="60" spans="1:6" ht="14.25" customHeight="1">
      <c r="A60" s="13" t="s">
        <v>52</v>
      </c>
      <c r="B60" s="93" t="s">
        <v>140</v>
      </c>
      <c r="C60" s="10">
        <f>C59+3</f>
        <v>44575</v>
      </c>
      <c r="D60" s="11">
        <f t="shared" si="1"/>
        <v>44576</v>
      </c>
      <c r="E60" s="63"/>
      <c r="F60" s="64"/>
    </row>
    <row r="61" spans="1:6" ht="14.25" customHeight="1">
      <c r="A61" s="13" t="s">
        <v>52</v>
      </c>
      <c r="B61" s="93" t="s">
        <v>141</v>
      </c>
      <c r="C61" s="10">
        <f>C60+4</f>
        <v>44579</v>
      </c>
      <c r="D61" s="11">
        <f t="shared" si="1"/>
        <v>44580</v>
      </c>
      <c r="E61" s="30"/>
      <c r="F61" s="15"/>
    </row>
    <row r="62" spans="1:6" ht="14.25" customHeight="1">
      <c r="A62" s="13" t="s">
        <v>52</v>
      </c>
      <c r="B62" s="93" t="s">
        <v>142</v>
      </c>
      <c r="C62" s="10">
        <f>C61+3</f>
        <v>44582</v>
      </c>
      <c r="D62" s="11">
        <f t="shared" si="1"/>
        <v>44583</v>
      </c>
      <c r="E62" s="30"/>
      <c r="F62" s="15"/>
    </row>
    <row r="63" spans="1:6" ht="14.25" customHeight="1">
      <c r="A63" s="13" t="s">
        <v>52</v>
      </c>
      <c r="B63" s="93" t="s">
        <v>143</v>
      </c>
      <c r="C63" s="10">
        <f>C62+4</f>
        <v>44586</v>
      </c>
      <c r="D63" s="11">
        <f t="shared" si="1"/>
        <v>44587</v>
      </c>
      <c r="E63" s="30"/>
      <c r="F63" s="15"/>
    </row>
    <row r="64" spans="1:6" ht="14.25" customHeight="1" thickBot="1">
      <c r="A64" s="51" t="s">
        <v>52</v>
      </c>
      <c r="B64" s="94" t="s">
        <v>144</v>
      </c>
      <c r="C64" s="52">
        <f>C63+3</f>
        <v>44589</v>
      </c>
      <c r="D64" s="34">
        <f t="shared" si="1"/>
        <v>44590</v>
      </c>
      <c r="E64" s="48"/>
      <c r="F64" s="49"/>
    </row>
    <row r="65" spans="1:6" ht="14.25" customHeight="1" thickBot="1">
      <c r="A65" s="50" t="s">
        <v>56</v>
      </c>
      <c r="B65" s="3"/>
      <c r="C65" s="3"/>
      <c r="D65" s="3"/>
      <c r="E65" s="3" t="s">
        <v>57</v>
      </c>
      <c r="F65" s="4"/>
    </row>
    <row r="66" spans="1:7" ht="21" customHeight="1">
      <c r="A66" s="117" t="s">
        <v>2</v>
      </c>
      <c r="B66" s="119" t="s">
        <v>3</v>
      </c>
      <c r="C66" s="111" t="s">
        <v>58</v>
      </c>
      <c r="D66" s="102" t="s">
        <v>59</v>
      </c>
      <c r="E66" s="106" t="s">
        <v>6</v>
      </c>
      <c r="F66" s="104" t="s">
        <v>60</v>
      </c>
      <c r="G66" s="62"/>
    </row>
    <row r="67" spans="1:6" ht="21" customHeight="1">
      <c r="A67" s="118"/>
      <c r="B67" s="120"/>
      <c r="C67" s="112"/>
      <c r="D67" s="103"/>
      <c r="E67" s="107"/>
      <c r="F67" s="105"/>
    </row>
    <row r="68" spans="1:8" ht="14.25" customHeight="1">
      <c r="A68" s="22" t="s">
        <v>61</v>
      </c>
      <c r="B68" s="10" t="s">
        <v>110</v>
      </c>
      <c r="C68" s="23">
        <v>44564</v>
      </c>
      <c r="D68" s="11">
        <f aca="true" t="shared" si="2" ref="D68:D79">C68+1</f>
        <v>44565</v>
      </c>
      <c r="E68" s="30" t="s">
        <v>8</v>
      </c>
      <c r="F68" s="15" t="s">
        <v>62</v>
      </c>
      <c r="H68" s="63"/>
    </row>
    <row r="69" spans="1:8" ht="14.25" customHeight="1">
      <c r="A69" s="22" t="s">
        <v>61</v>
      </c>
      <c r="B69" s="10" t="s">
        <v>112</v>
      </c>
      <c r="C69" s="23">
        <f>C68+2</f>
        <v>44566</v>
      </c>
      <c r="D69" s="11">
        <f t="shared" si="2"/>
        <v>44567</v>
      </c>
      <c r="E69" s="30" t="s">
        <v>10</v>
      </c>
      <c r="F69" s="15" t="s">
        <v>63</v>
      </c>
      <c r="H69" s="63"/>
    </row>
    <row r="70" spans="1:8" ht="14.25" customHeight="1">
      <c r="A70" s="22" t="s">
        <v>61</v>
      </c>
      <c r="B70" s="10" t="s">
        <v>113</v>
      </c>
      <c r="C70" s="23">
        <f>C69+2</f>
        <v>44568</v>
      </c>
      <c r="D70" s="11">
        <f t="shared" si="2"/>
        <v>44569</v>
      </c>
      <c r="E70" s="30" t="s">
        <v>12</v>
      </c>
      <c r="F70" s="15" t="s">
        <v>64</v>
      </c>
      <c r="H70" s="67"/>
    </row>
    <row r="71" spans="1:6" ht="14.25" customHeight="1">
      <c r="A71" s="22" t="s">
        <v>61</v>
      </c>
      <c r="B71" s="10" t="s">
        <v>114</v>
      </c>
      <c r="C71" s="23">
        <f>C70+3</f>
        <v>44571</v>
      </c>
      <c r="D71" s="11">
        <f t="shared" si="2"/>
        <v>44572</v>
      </c>
      <c r="E71" s="31"/>
      <c r="F71" s="11"/>
    </row>
    <row r="72" spans="1:6" ht="14.25" customHeight="1">
      <c r="A72" s="22" t="s">
        <v>61</v>
      </c>
      <c r="B72" s="10" t="s">
        <v>115</v>
      </c>
      <c r="C72" s="23">
        <f>C71+2</f>
        <v>44573</v>
      </c>
      <c r="D72" s="11">
        <f t="shared" si="2"/>
        <v>44574</v>
      </c>
      <c r="E72" s="31"/>
      <c r="F72" s="11"/>
    </row>
    <row r="73" spans="1:6" ht="14.25" customHeight="1">
      <c r="A73" s="22" t="s">
        <v>61</v>
      </c>
      <c r="B73" s="10" t="s">
        <v>116</v>
      </c>
      <c r="C73" s="23">
        <f>C72+2</f>
        <v>44575</v>
      </c>
      <c r="D73" s="11">
        <f t="shared" si="2"/>
        <v>44576</v>
      </c>
      <c r="E73" s="31"/>
      <c r="F73" s="11"/>
    </row>
    <row r="74" spans="1:6" ht="14.25" customHeight="1">
      <c r="A74" s="22" t="s">
        <v>61</v>
      </c>
      <c r="B74" s="10" t="s">
        <v>117</v>
      </c>
      <c r="C74" s="23">
        <f>C73+3</f>
        <v>44578</v>
      </c>
      <c r="D74" s="11">
        <f t="shared" si="2"/>
        <v>44579</v>
      </c>
      <c r="E74" s="31"/>
      <c r="F74" s="11"/>
    </row>
    <row r="75" spans="1:6" ht="14.25" customHeight="1">
      <c r="A75" s="22" t="s">
        <v>61</v>
      </c>
      <c r="B75" s="10" t="s">
        <v>118</v>
      </c>
      <c r="C75" s="23">
        <f>C74+2</f>
        <v>44580</v>
      </c>
      <c r="D75" s="11">
        <f t="shared" si="2"/>
        <v>44581</v>
      </c>
      <c r="E75" s="31"/>
      <c r="F75" s="11"/>
    </row>
    <row r="76" spans="1:6" ht="14.25" customHeight="1">
      <c r="A76" s="22" t="s">
        <v>61</v>
      </c>
      <c r="B76" s="10" t="s">
        <v>119</v>
      </c>
      <c r="C76" s="23">
        <f>C75+2</f>
        <v>44582</v>
      </c>
      <c r="D76" s="11">
        <f t="shared" si="2"/>
        <v>44583</v>
      </c>
      <c r="E76" s="31"/>
      <c r="F76" s="11"/>
    </row>
    <row r="77" spans="1:6" ht="14.25" customHeight="1">
      <c r="A77" s="22" t="s">
        <v>61</v>
      </c>
      <c r="B77" s="10" t="s">
        <v>120</v>
      </c>
      <c r="C77" s="23">
        <f>C76+3</f>
        <v>44585</v>
      </c>
      <c r="D77" s="11">
        <f t="shared" si="2"/>
        <v>44586</v>
      </c>
      <c r="E77" s="31"/>
      <c r="F77" s="11"/>
    </row>
    <row r="78" spans="1:6" ht="14.25" customHeight="1">
      <c r="A78" s="22" t="s">
        <v>61</v>
      </c>
      <c r="B78" s="10" t="s">
        <v>121</v>
      </c>
      <c r="C78" s="23">
        <f>C77+2</f>
        <v>44587</v>
      </c>
      <c r="D78" s="11">
        <f t="shared" si="2"/>
        <v>44588</v>
      </c>
      <c r="E78" s="32"/>
      <c r="F78" s="33"/>
    </row>
    <row r="79" spans="1:6" ht="14.25" customHeight="1">
      <c r="A79" s="22" t="s">
        <v>61</v>
      </c>
      <c r="B79" s="10" t="s">
        <v>122</v>
      </c>
      <c r="C79" s="23">
        <f>C78+2</f>
        <v>44589</v>
      </c>
      <c r="D79" s="11">
        <f t="shared" si="2"/>
        <v>44590</v>
      </c>
      <c r="E79" s="31"/>
      <c r="F79" s="11"/>
    </row>
    <row r="80" spans="1:6" ht="14.25" customHeight="1" thickBot="1">
      <c r="A80" s="17" t="s">
        <v>61</v>
      </c>
      <c r="B80" s="52" t="s">
        <v>123</v>
      </c>
      <c r="C80" s="18">
        <f>C79+3</f>
        <v>44592</v>
      </c>
      <c r="D80" s="34">
        <f>C80+1</f>
        <v>44593</v>
      </c>
      <c r="E80" s="91"/>
      <c r="F80" s="34"/>
    </row>
    <row r="81" spans="1:6" ht="12.75">
      <c r="A81" s="68"/>
      <c r="B81" s="69"/>
      <c r="C81" s="70"/>
      <c r="D81" s="71"/>
      <c r="E81" s="71"/>
      <c r="F81" s="71"/>
    </row>
    <row r="82" spans="1:7" ht="12.75">
      <c r="A82" s="72" t="s">
        <v>65</v>
      </c>
      <c r="D82" s="72" t="s">
        <v>66</v>
      </c>
      <c r="F82" s="73"/>
      <c r="G82" s="74"/>
    </row>
    <row r="83" spans="1:7" ht="12.75">
      <c r="A83" s="72" t="s">
        <v>67</v>
      </c>
      <c r="B83" s="73"/>
      <c r="C83" s="73"/>
      <c r="D83" s="72" t="s">
        <v>68</v>
      </c>
      <c r="F83" s="73"/>
      <c r="G83" s="74"/>
    </row>
    <row r="88" ht="12.75">
      <c r="C88" s="39" t="s">
        <v>69</v>
      </c>
    </row>
  </sheetData>
  <sheetProtection/>
  <mergeCells count="50">
    <mergeCell ref="A10:A11"/>
    <mergeCell ref="B10:B11"/>
    <mergeCell ref="C10:C11"/>
    <mergeCell ref="D10:D11"/>
    <mergeCell ref="E10:E11"/>
    <mergeCell ref="F10:F11"/>
    <mergeCell ref="A1:F1"/>
    <mergeCell ref="A44:F44"/>
    <mergeCell ref="A3:A4"/>
    <mergeCell ref="A17:A18"/>
    <mergeCell ref="A24:A25"/>
    <mergeCell ref="A37:A38"/>
    <mergeCell ref="D3:D4"/>
    <mergeCell ref="D17:D18"/>
    <mergeCell ref="D24:D25"/>
    <mergeCell ref="B3:B4"/>
    <mergeCell ref="B17:B18"/>
    <mergeCell ref="B24:B25"/>
    <mergeCell ref="B37:B38"/>
    <mergeCell ref="B46:B47"/>
    <mergeCell ref="C46:C47"/>
    <mergeCell ref="C54:C56"/>
    <mergeCell ref="C66:C67"/>
    <mergeCell ref="A46:A47"/>
    <mergeCell ref="A54:A56"/>
    <mergeCell ref="A66:A67"/>
    <mergeCell ref="B54:B56"/>
    <mergeCell ref="E3:E4"/>
    <mergeCell ref="E17:E18"/>
    <mergeCell ref="E24:E25"/>
    <mergeCell ref="E37:E38"/>
    <mergeCell ref="B66:B67"/>
    <mergeCell ref="C3:C4"/>
    <mergeCell ref="C17:C18"/>
    <mergeCell ref="C24:C25"/>
    <mergeCell ref="C37:C38"/>
    <mergeCell ref="F54:F56"/>
    <mergeCell ref="D37:D38"/>
    <mergeCell ref="D46:D47"/>
    <mergeCell ref="D54:D56"/>
    <mergeCell ref="D66:D67"/>
    <mergeCell ref="F66:F67"/>
    <mergeCell ref="E46:E47"/>
    <mergeCell ref="E54:E56"/>
    <mergeCell ref="E66:E67"/>
    <mergeCell ref="F3:F4"/>
    <mergeCell ref="F17:F18"/>
    <mergeCell ref="F24:F25"/>
    <mergeCell ref="F37:F38"/>
    <mergeCell ref="F46:F47"/>
  </mergeCells>
  <printOptions/>
  <pageMargins left="0.87" right="0.63" top="1.3" bottom="1.1" header="0.47" footer="0.35"/>
  <pageSetup horizontalDpi="600" verticalDpi="600" orientation="portrait" paperSize="9" scale="90" r:id="rId2"/>
  <headerFooter>
    <oddHeader>&amp;L&amp;"Times New Roman"&amp;16&amp;X&amp;G          DALIAN BRIGHT INTERNATIONAL LOGISTICS.CO.,LTD&amp;C&amp;"华文行楷"&amp;22&amp;B    大连柏瑞德国际物流有限公司</oddHeader>
    <oddFooter>&amp;L&amp;14&amp;X&amp;B地址：大连市中山区人民路50号时代广场B座3306室           直线：66667620/22/25/26/27/29/31/32
电话：0411-82799119（总机）传真：0411-82799116          直线：82779512/13/15/17  88079815/16
邮箱：info@brightup.net                                 网址：www.brightup.net&amp;R&amp;P/&amp;N</oddFooter>
  </headerFooter>
  <rowBreaks count="2" manualBreakCount="2">
    <brk id="43" max="5" man="1"/>
    <brk id="84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SheetLayoutView="100" zoomScalePageLayoutView="0" workbookViewId="0" topLeftCell="A1">
      <selection activeCell="I5" sqref="I5"/>
    </sheetView>
  </sheetViews>
  <sheetFormatPr defaultColWidth="9.00390625" defaultRowHeight="14.25" customHeight="1"/>
  <cols>
    <col min="1" max="1" width="24.375" style="0" customWidth="1"/>
    <col min="2" max="4" width="9.625" style="0" customWidth="1"/>
    <col min="5" max="5" width="10.625" style="0" customWidth="1"/>
    <col min="6" max="6" width="21.625" style="0" customWidth="1"/>
  </cols>
  <sheetData>
    <row r="1" spans="1:6" ht="33" customHeight="1">
      <c r="A1" s="137" t="s">
        <v>165</v>
      </c>
      <c r="B1" s="138"/>
      <c r="C1" s="138"/>
      <c r="D1" s="138"/>
      <c r="E1" s="138"/>
      <c r="F1" s="138"/>
    </row>
    <row r="2" spans="1:6" ht="14.25" customHeight="1">
      <c r="A2" s="1" t="s">
        <v>70</v>
      </c>
      <c r="B2" s="2"/>
      <c r="C2" s="2"/>
      <c r="D2" s="2"/>
      <c r="E2" s="3" t="s">
        <v>36</v>
      </c>
      <c r="F2" s="4"/>
    </row>
    <row r="3" spans="1:7" ht="14.25" customHeight="1">
      <c r="A3" s="117" t="s">
        <v>2</v>
      </c>
      <c r="B3" s="119" t="s">
        <v>3</v>
      </c>
      <c r="C3" s="111" t="s">
        <v>31</v>
      </c>
      <c r="D3" s="102" t="s">
        <v>32</v>
      </c>
      <c r="E3" s="133" t="s">
        <v>6</v>
      </c>
      <c r="F3" s="8" t="s">
        <v>37</v>
      </c>
      <c r="G3" s="9"/>
    </row>
    <row r="4" spans="1:6" ht="14.25" customHeight="1">
      <c r="A4" s="118"/>
      <c r="B4" s="120"/>
      <c r="C4" s="112"/>
      <c r="D4" s="103"/>
      <c r="E4" s="134"/>
      <c r="F4" s="12"/>
    </row>
    <row r="5" spans="1:6" ht="14.25" customHeight="1">
      <c r="A5" s="13" t="s">
        <v>38</v>
      </c>
      <c r="B5" s="97" t="s">
        <v>158</v>
      </c>
      <c r="C5" s="10">
        <v>44568</v>
      </c>
      <c r="D5" s="11">
        <f>C5+3</f>
        <v>44571</v>
      </c>
      <c r="E5" s="14" t="s">
        <v>8</v>
      </c>
      <c r="F5" s="15" t="s">
        <v>71</v>
      </c>
    </row>
    <row r="6" spans="1:6" ht="14.25" customHeight="1">
      <c r="A6" s="13" t="s">
        <v>38</v>
      </c>
      <c r="B6" s="97" t="s">
        <v>159</v>
      </c>
      <c r="C6" s="10">
        <f>C5+7</f>
        <v>44575</v>
      </c>
      <c r="D6" s="11">
        <f>C6+3</f>
        <v>44578</v>
      </c>
      <c r="E6" s="14" t="s">
        <v>10</v>
      </c>
      <c r="F6" s="15" t="s">
        <v>72</v>
      </c>
    </row>
    <row r="7" spans="1:6" ht="14.25" customHeight="1">
      <c r="A7" s="13" t="s">
        <v>38</v>
      </c>
      <c r="B7" s="97" t="s">
        <v>160</v>
      </c>
      <c r="C7" s="10">
        <f>C6+7</f>
        <v>44582</v>
      </c>
      <c r="D7" s="11">
        <f>C7+3</f>
        <v>44585</v>
      </c>
      <c r="E7" s="14" t="s">
        <v>12</v>
      </c>
      <c r="F7" s="15" t="s">
        <v>73</v>
      </c>
    </row>
    <row r="8" spans="1:6" ht="14.25" customHeight="1">
      <c r="A8" s="13" t="s">
        <v>38</v>
      </c>
      <c r="B8" s="97" t="s">
        <v>162</v>
      </c>
      <c r="C8" s="10">
        <f>C7+7</f>
        <v>44589</v>
      </c>
      <c r="D8" s="11">
        <f>C8+3</f>
        <v>44592</v>
      </c>
      <c r="E8" s="14" t="s">
        <v>74</v>
      </c>
      <c r="F8" s="16" t="s">
        <v>75</v>
      </c>
    </row>
    <row r="9" spans="1:6" ht="14.25" customHeight="1" thickBot="1">
      <c r="A9" s="17" t="s">
        <v>38</v>
      </c>
      <c r="B9" s="98" t="s">
        <v>163</v>
      </c>
      <c r="C9" s="18">
        <f>C8+7</f>
        <v>44596</v>
      </c>
      <c r="D9" s="19">
        <f>C9+3</f>
        <v>44599</v>
      </c>
      <c r="E9" s="20" t="s">
        <v>76</v>
      </c>
      <c r="F9" s="21" t="s">
        <v>77</v>
      </c>
    </row>
    <row r="10" spans="1:6" ht="14.25" customHeight="1">
      <c r="A10" s="1" t="s">
        <v>78</v>
      </c>
      <c r="B10" s="2"/>
      <c r="C10" s="2"/>
      <c r="D10" s="2"/>
      <c r="E10" s="3" t="s">
        <v>48</v>
      </c>
      <c r="F10" s="4"/>
    </row>
    <row r="11" spans="1:6" ht="14.25" customHeight="1">
      <c r="A11" s="139" t="s">
        <v>2</v>
      </c>
      <c r="B11" s="141" t="s">
        <v>3</v>
      </c>
      <c r="C11" s="143" t="s">
        <v>79</v>
      </c>
      <c r="D11" s="145" t="s">
        <v>80</v>
      </c>
      <c r="E11" s="135" t="s">
        <v>6</v>
      </c>
      <c r="F11" s="8" t="s">
        <v>81</v>
      </c>
    </row>
    <row r="12" spans="1:6" ht="14.25" customHeight="1">
      <c r="A12" s="140"/>
      <c r="B12" s="142"/>
      <c r="C12" s="144"/>
      <c r="D12" s="146"/>
      <c r="E12" s="136"/>
      <c r="F12" s="12"/>
    </row>
    <row r="13" spans="1:6" ht="14.25" customHeight="1">
      <c r="A13" s="22" t="s">
        <v>82</v>
      </c>
      <c r="B13" s="93" t="s">
        <v>137</v>
      </c>
      <c r="C13" s="23">
        <v>44565</v>
      </c>
      <c r="D13" s="24">
        <f>C13+1</f>
        <v>44566</v>
      </c>
      <c r="E13" s="14" t="s">
        <v>8</v>
      </c>
      <c r="F13" s="15" t="s">
        <v>83</v>
      </c>
    </row>
    <row r="14" spans="1:6" ht="14.25" customHeight="1">
      <c r="A14" s="22" t="s">
        <v>82</v>
      </c>
      <c r="B14" s="93" t="s">
        <v>139</v>
      </c>
      <c r="C14" s="23">
        <f>C13+7</f>
        <v>44572</v>
      </c>
      <c r="D14" s="24">
        <f>C14+1</f>
        <v>44573</v>
      </c>
      <c r="E14" s="14" t="s">
        <v>10</v>
      </c>
      <c r="F14" s="15" t="s">
        <v>84</v>
      </c>
    </row>
    <row r="15" spans="1:6" ht="14.25" customHeight="1">
      <c r="A15" s="22" t="s">
        <v>82</v>
      </c>
      <c r="B15" s="93" t="s">
        <v>141</v>
      </c>
      <c r="C15" s="23">
        <f>C14+7</f>
        <v>44579</v>
      </c>
      <c r="D15" s="24">
        <f>C15+1</f>
        <v>44580</v>
      </c>
      <c r="E15" s="14" t="s">
        <v>12</v>
      </c>
      <c r="F15" s="15" t="s">
        <v>85</v>
      </c>
    </row>
    <row r="16" spans="1:6" ht="14.25" customHeight="1">
      <c r="A16" s="22" t="s">
        <v>82</v>
      </c>
      <c r="B16" s="93" t="s">
        <v>143</v>
      </c>
      <c r="C16" s="23">
        <f>C15+7</f>
        <v>44586</v>
      </c>
      <c r="D16" s="24">
        <f>C16+1</f>
        <v>44587</v>
      </c>
      <c r="E16" s="14" t="s">
        <v>74</v>
      </c>
      <c r="F16" s="16" t="s">
        <v>75</v>
      </c>
    </row>
    <row r="17" spans="1:6" ht="14.25" customHeight="1" thickBot="1">
      <c r="A17" s="17" t="s">
        <v>82</v>
      </c>
      <c r="B17" s="99" t="s">
        <v>164</v>
      </c>
      <c r="C17" s="18">
        <f>C16+7</f>
        <v>44593</v>
      </c>
      <c r="D17" s="19">
        <f>C17+1</f>
        <v>44594</v>
      </c>
      <c r="E17" s="20" t="s">
        <v>76</v>
      </c>
      <c r="F17" s="21" t="s">
        <v>77</v>
      </c>
    </row>
    <row r="18" spans="1:6" ht="14.25" customHeight="1" thickBot="1">
      <c r="A18" s="1" t="s">
        <v>86</v>
      </c>
      <c r="B18" s="2"/>
      <c r="C18" s="2"/>
      <c r="D18" s="2"/>
      <c r="E18" s="3" t="s">
        <v>57</v>
      </c>
      <c r="F18" s="4"/>
    </row>
    <row r="19" spans="1:6" ht="36">
      <c r="A19" s="5" t="s">
        <v>2</v>
      </c>
      <c r="B19" s="25" t="s">
        <v>3</v>
      </c>
      <c r="C19" s="26" t="s">
        <v>58</v>
      </c>
      <c r="D19" s="27" t="s">
        <v>59</v>
      </c>
      <c r="E19" s="28" t="s">
        <v>6</v>
      </c>
      <c r="F19" s="29" t="s">
        <v>60</v>
      </c>
    </row>
    <row r="20" spans="1:6" ht="14.25" customHeight="1">
      <c r="A20" s="22" t="s">
        <v>61</v>
      </c>
      <c r="B20" s="10" t="s">
        <v>124</v>
      </c>
      <c r="C20" s="23">
        <v>44564</v>
      </c>
      <c r="D20" s="11">
        <f aca="true" t="shared" si="0" ref="D20:D31">C20+1</f>
        <v>44565</v>
      </c>
      <c r="E20" s="30" t="s">
        <v>8</v>
      </c>
      <c r="F20" s="15" t="s">
        <v>87</v>
      </c>
    </row>
    <row r="21" spans="1:6" ht="14.25" customHeight="1">
      <c r="A21" s="22" t="s">
        <v>61</v>
      </c>
      <c r="B21" s="10" t="s">
        <v>125</v>
      </c>
      <c r="C21" s="23">
        <f>C20+2</f>
        <v>44566</v>
      </c>
      <c r="D21" s="11">
        <f t="shared" si="0"/>
        <v>44567</v>
      </c>
      <c r="E21" s="30" t="s">
        <v>10</v>
      </c>
      <c r="F21" s="15" t="s">
        <v>88</v>
      </c>
    </row>
    <row r="22" spans="1:6" ht="14.25" customHeight="1">
      <c r="A22" s="22" t="s">
        <v>61</v>
      </c>
      <c r="B22" s="10" t="s">
        <v>126</v>
      </c>
      <c r="C22" s="23">
        <f>C21+2</f>
        <v>44568</v>
      </c>
      <c r="D22" s="11">
        <f t="shared" si="0"/>
        <v>44569</v>
      </c>
      <c r="E22" s="30" t="s">
        <v>12</v>
      </c>
      <c r="F22" s="15" t="s">
        <v>89</v>
      </c>
    </row>
    <row r="23" spans="1:6" ht="14.25" customHeight="1">
      <c r="A23" s="22" t="s">
        <v>61</v>
      </c>
      <c r="B23" s="75" t="s">
        <v>127</v>
      </c>
      <c r="C23" s="23">
        <f>C22+3</f>
        <v>44571</v>
      </c>
      <c r="D23" s="11">
        <f t="shared" si="0"/>
        <v>44572</v>
      </c>
      <c r="E23" s="30" t="s">
        <v>74</v>
      </c>
      <c r="F23" s="16" t="s">
        <v>90</v>
      </c>
    </row>
    <row r="24" spans="1:6" ht="14.25" customHeight="1">
      <c r="A24" s="22" t="s">
        <v>61</v>
      </c>
      <c r="B24" s="75" t="s">
        <v>128</v>
      </c>
      <c r="C24" s="23">
        <f>C23+2</f>
        <v>44573</v>
      </c>
      <c r="D24" s="11">
        <f t="shared" si="0"/>
        <v>44574</v>
      </c>
      <c r="E24" s="30" t="s">
        <v>76</v>
      </c>
      <c r="F24" s="16" t="s">
        <v>91</v>
      </c>
    </row>
    <row r="25" spans="1:6" ht="14.25" customHeight="1">
      <c r="A25" s="22" t="s">
        <v>61</v>
      </c>
      <c r="B25" s="75" t="s">
        <v>129</v>
      </c>
      <c r="C25" s="23">
        <f>C24+2</f>
        <v>44575</v>
      </c>
      <c r="D25" s="11">
        <f t="shared" si="0"/>
        <v>44576</v>
      </c>
      <c r="E25" s="31"/>
      <c r="F25" s="11"/>
    </row>
    <row r="26" spans="1:6" ht="14.25" customHeight="1">
      <c r="A26" s="22" t="s">
        <v>61</v>
      </c>
      <c r="B26" s="75" t="s">
        <v>130</v>
      </c>
      <c r="C26" s="23">
        <f>C25+3</f>
        <v>44578</v>
      </c>
      <c r="D26" s="11">
        <f t="shared" si="0"/>
        <v>44579</v>
      </c>
      <c r="E26" s="31"/>
      <c r="F26" s="11"/>
    </row>
    <row r="27" spans="1:6" ht="14.25" customHeight="1">
      <c r="A27" s="22" t="s">
        <v>61</v>
      </c>
      <c r="B27" s="75" t="s">
        <v>131</v>
      </c>
      <c r="C27" s="23">
        <f>C26+2</f>
        <v>44580</v>
      </c>
      <c r="D27" s="11">
        <f t="shared" si="0"/>
        <v>44581</v>
      </c>
      <c r="E27" s="31"/>
      <c r="F27" s="11"/>
    </row>
    <row r="28" spans="1:6" ht="14.25" customHeight="1">
      <c r="A28" s="22" t="s">
        <v>61</v>
      </c>
      <c r="B28" s="75" t="s">
        <v>132</v>
      </c>
      <c r="C28" s="23">
        <f>C27+2</f>
        <v>44582</v>
      </c>
      <c r="D28" s="11">
        <f t="shared" si="0"/>
        <v>44583</v>
      </c>
      <c r="E28" s="31"/>
      <c r="F28" s="11"/>
    </row>
    <row r="29" spans="1:6" ht="14.25" customHeight="1">
      <c r="A29" s="22" t="s">
        <v>61</v>
      </c>
      <c r="B29" s="75" t="s">
        <v>133</v>
      </c>
      <c r="C29" s="23">
        <f>C28+3</f>
        <v>44585</v>
      </c>
      <c r="D29" s="11">
        <f t="shared" si="0"/>
        <v>44586</v>
      </c>
      <c r="E29" s="31"/>
      <c r="F29" s="11"/>
    </row>
    <row r="30" spans="1:6" ht="14.25" customHeight="1">
      <c r="A30" s="22" t="s">
        <v>61</v>
      </c>
      <c r="B30" s="75" t="s">
        <v>134</v>
      </c>
      <c r="C30" s="23">
        <f>C29+2</f>
        <v>44587</v>
      </c>
      <c r="D30" s="11">
        <f t="shared" si="0"/>
        <v>44588</v>
      </c>
      <c r="E30" s="31"/>
      <c r="F30" s="11"/>
    </row>
    <row r="31" spans="1:6" ht="14.25" customHeight="1">
      <c r="A31" s="22" t="s">
        <v>61</v>
      </c>
      <c r="B31" s="75" t="s">
        <v>135</v>
      </c>
      <c r="C31" s="23">
        <f>C30+2</f>
        <v>44589</v>
      </c>
      <c r="D31" s="11">
        <f t="shared" si="0"/>
        <v>44590</v>
      </c>
      <c r="E31" s="31"/>
      <c r="F31" s="11"/>
    </row>
    <row r="32" spans="1:6" ht="14.25" customHeight="1" thickBot="1">
      <c r="A32" s="17" t="s">
        <v>61</v>
      </c>
      <c r="B32" s="92" t="s">
        <v>136</v>
      </c>
      <c r="C32" s="18">
        <f>C31+3</f>
        <v>44592</v>
      </c>
      <c r="D32" s="34">
        <f>C32+1</f>
        <v>44593</v>
      </c>
      <c r="E32" s="91"/>
      <c r="F32" s="34"/>
    </row>
    <row r="34" spans="1:6" ht="14.25" customHeight="1">
      <c r="A34" s="35" t="s">
        <v>65</v>
      </c>
      <c r="B34" s="35"/>
      <c r="C34" s="35"/>
      <c r="D34" s="35" t="s">
        <v>92</v>
      </c>
      <c r="E34" s="35"/>
      <c r="F34" s="35"/>
    </row>
    <row r="35" spans="1:6" ht="14.25" customHeight="1">
      <c r="A35" s="36" t="s">
        <v>67</v>
      </c>
      <c r="B35" s="36"/>
      <c r="C35" s="36"/>
      <c r="D35" s="36" t="s">
        <v>93</v>
      </c>
      <c r="E35" s="36"/>
      <c r="F35" s="36"/>
    </row>
    <row r="36" spans="1:6" ht="14.25" customHeight="1">
      <c r="A36" s="37"/>
      <c r="B36" s="37"/>
      <c r="C36" s="37"/>
      <c r="D36" s="37"/>
      <c r="E36" s="37"/>
      <c r="F36" s="37"/>
    </row>
    <row r="37" spans="1:6" ht="14.25" customHeight="1">
      <c r="A37" s="37"/>
      <c r="B37" s="37"/>
      <c r="C37" s="37"/>
      <c r="D37" s="37"/>
      <c r="E37" s="37"/>
      <c r="F37" s="37"/>
    </row>
  </sheetData>
  <sheetProtection/>
  <mergeCells count="11">
    <mergeCell ref="D11:D12"/>
    <mergeCell ref="E3:E4"/>
    <mergeCell ref="E11:E12"/>
    <mergeCell ref="A1:F1"/>
    <mergeCell ref="A3:A4"/>
    <mergeCell ref="A11:A12"/>
    <mergeCell ref="B3:B4"/>
    <mergeCell ref="B11:B12"/>
    <mergeCell ref="C3:C4"/>
    <mergeCell ref="C11:C12"/>
    <mergeCell ref="D3:D4"/>
  </mergeCells>
  <printOptions/>
  <pageMargins left="0.87" right="0.75" top="1.34" bottom="1.18" header="0.51" footer="0.51"/>
  <pageSetup horizontalDpi="600" verticalDpi="600" orientation="portrait" paperSize="9" scale="93"/>
  <headerFooter>
    <oddHeader>&amp;L&amp;"Times New Roman"&amp;G       &amp;10DALIAN BRIGHT INTERNATIONAL LOGISTICS.CO.,LTD&amp;C&amp;"华文行楷"&amp;24&amp;B    &amp;22大连柏瑞德国际物流有限公司</oddHeader>
    <oddFooter>&amp;L&amp;14&amp;Y&amp;B地址：大连市中山区人民路50号时代广场B座3306室           直线：6667620/22/25/26/27/29/31/32
电话：0411-82799119（总机）传真：0411-82799116          直线：82779512/13/15/17 88079815/16 
邮箱：info@brightup.net                                 网址：www.brightup.net&amp;R&amp;P/&amp;N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2018-01-29T01:25:39Z</cp:lastPrinted>
  <dcterms:created xsi:type="dcterms:W3CDTF">1996-12-17T01:32:42Z</dcterms:created>
  <dcterms:modified xsi:type="dcterms:W3CDTF">2021-12-22T06:30:19Z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KSOReadingLayout">
    <vt:bool>false</vt:bool>
  </property>
</Properties>
</file>