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韩国整箱" sheetId="1" r:id="rId1"/>
    <sheet name="韩国拼箱" sheetId="2" r:id="rId2"/>
  </sheets>
  <definedNames>
    <definedName name="_xlnm.Print_Area" localSheetId="0">'韩国整箱'!$A$1:$F$103</definedName>
  </definedNames>
  <calcPr fullCalcOnLoad="1"/>
</workbook>
</file>

<file path=xl/sharedStrings.xml><?xml version="1.0" encoding="utf-8"?>
<sst xmlns="http://schemas.openxmlformats.org/spreadsheetml/2006/main" count="385" uniqueCount="166">
  <si>
    <t xml:space="preserve"> 出口整箱船期表/韩国线-2022年9月份 </t>
  </si>
  <si>
    <t xml:space="preserve">周一直航:大连-釜山（一期）                              </t>
  </si>
  <si>
    <t>CARRIER:天敬/高丽</t>
  </si>
  <si>
    <t>船名</t>
  </si>
  <si>
    <t>航次</t>
  </si>
  <si>
    <t>大连
（周一）</t>
  </si>
  <si>
    <t>釜山
（周三）</t>
  </si>
  <si>
    <t>入港时间：</t>
  </si>
  <si>
    <t>周五9:00-17:00</t>
  </si>
  <si>
    <t>天敬天盛   SKY FLOWER</t>
  </si>
  <si>
    <t>2215E</t>
  </si>
  <si>
    <t>截单时间：</t>
  </si>
  <si>
    <t>周四14:00前</t>
  </si>
  <si>
    <t>高丽水仙   SUNNY FREESIA</t>
  </si>
  <si>
    <t>2216E</t>
  </si>
  <si>
    <t>截货时间：</t>
  </si>
  <si>
    <t>周四16:00前</t>
  </si>
  <si>
    <t>截关时间：</t>
  </si>
  <si>
    <t>周五16:00前</t>
  </si>
  <si>
    <t>2217E</t>
  </si>
  <si>
    <t>CARRIER:高丽/南星</t>
  </si>
  <si>
    <t>周五22:00-周六10:00</t>
  </si>
  <si>
    <t>高丽阳光   SUNNY ACACIA</t>
  </si>
  <si>
    <t>2214S</t>
  </si>
  <si>
    <t>高丽爱丽丝 SUNNY IRIS</t>
  </si>
  <si>
    <t>2213S</t>
  </si>
  <si>
    <t>南星守护者 STAR RANGER</t>
  </si>
  <si>
    <t>周六11:00前</t>
  </si>
  <si>
    <t>高丽云华   SUNNY CANNA</t>
  </si>
  <si>
    <t xml:space="preserve">周二直航:大连-釜山（一期）                              </t>
  </si>
  <si>
    <r>
      <t>CARRIER:高丽</t>
    </r>
    <r>
      <rPr>
        <b/>
        <sz val="10"/>
        <rFont val="宋体"/>
        <family val="0"/>
      </rPr>
      <t>/南星</t>
    </r>
  </si>
  <si>
    <t>大连
（周二）</t>
  </si>
  <si>
    <t>釜山
（周四）</t>
  </si>
  <si>
    <r>
      <t>周日13:</t>
    </r>
    <r>
      <rPr>
        <b/>
        <sz val="10"/>
        <rFont val="宋体"/>
        <family val="0"/>
      </rPr>
      <t>00</t>
    </r>
    <r>
      <rPr>
        <b/>
        <sz val="10"/>
        <rFont val="宋体"/>
        <family val="0"/>
      </rPr>
      <t>-</t>
    </r>
    <r>
      <rPr>
        <b/>
        <sz val="10"/>
        <rFont val="宋体"/>
        <family val="0"/>
      </rPr>
      <t>18</t>
    </r>
    <r>
      <rPr>
        <b/>
        <sz val="10"/>
        <rFont val="宋体"/>
        <family val="0"/>
      </rPr>
      <t>:</t>
    </r>
    <r>
      <rPr>
        <b/>
        <sz val="10"/>
        <rFont val="宋体"/>
        <family val="0"/>
      </rPr>
      <t>00</t>
    </r>
  </si>
  <si>
    <t>2213E</t>
  </si>
  <si>
    <t>南星伊能   SHECAN</t>
  </si>
  <si>
    <t>周一16:00前</t>
  </si>
  <si>
    <t>2214E</t>
  </si>
  <si>
    <t xml:space="preserve">周三直航:大连-釜山（一期）                              </t>
  </si>
  <si>
    <t>CARRIER:东暎</t>
  </si>
  <si>
    <t>大连
（周三）</t>
  </si>
  <si>
    <t>釜山
（周六）</t>
  </si>
  <si>
    <t>周一10:00-22:00</t>
  </si>
  <si>
    <t>东暎飞马   PEGASUS PACER</t>
  </si>
  <si>
    <t>2224E</t>
  </si>
  <si>
    <t>周五14:00前</t>
  </si>
  <si>
    <t>东暎大连   PEGASUS UNIX</t>
  </si>
  <si>
    <t>2219E</t>
  </si>
  <si>
    <t>2225E</t>
  </si>
  <si>
    <t>周二16:00前</t>
  </si>
  <si>
    <t>2220E</t>
  </si>
  <si>
    <t xml:space="preserve">周四直航:大连-釜山（三期）                              </t>
  </si>
  <si>
    <t>CARRIER:达通</t>
  </si>
  <si>
    <t>大连
（周四）</t>
  </si>
  <si>
    <t>周二8:00-18:00</t>
  </si>
  <si>
    <t>达通澳门   PROS FORTUNE</t>
  </si>
  <si>
    <t>2235E</t>
  </si>
  <si>
    <t>周一10:00前</t>
  </si>
  <si>
    <t>2236E</t>
  </si>
  <si>
    <t>2237E</t>
  </si>
  <si>
    <t>周三16:00前</t>
  </si>
  <si>
    <t>2238E</t>
  </si>
  <si>
    <t>2239E</t>
  </si>
  <si>
    <t xml:space="preserve">周五直航：大连-釜山（一期）                              </t>
  </si>
  <si>
    <t>CARRIER:长锦</t>
  </si>
  <si>
    <t>大连
（周五）</t>
  </si>
  <si>
    <t>釜山
（周一）</t>
  </si>
  <si>
    <t>周三08:00---18:00</t>
  </si>
  <si>
    <t>长锦佳跃   JIA YUE</t>
  </si>
  <si>
    <t>周二14:00前</t>
  </si>
  <si>
    <t>2240E</t>
  </si>
  <si>
    <t>CARRIER:斗宇</t>
  </si>
  <si>
    <t>周三19:00-周四10:00</t>
  </si>
  <si>
    <t>斗宇大连  DOOWOO FAMILY</t>
  </si>
  <si>
    <t>2229E</t>
  </si>
  <si>
    <t>周三10:00前</t>
  </si>
  <si>
    <t>2230E</t>
  </si>
  <si>
    <t>2231E</t>
  </si>
  <si>
    <t>2232E</t>
  </si>
  <si>
    <t>2233E</t>
  </si>
  <si>
    <t xml:space="preserve">周日直航:大连-釜山（一期）                               </t>
  </si>
  <si>
    <t>CARRIER:京汉</t>
  </si>
  <si>
    <t>大连
（周日）</t>
  </si>
  <si>
    <t>釜山
（周二）</t>
  </si>
  <si>
    <t>周四20:00-周五20:00</t>
  </si>
  <si>
    <t>中远福斯   COSCO FOS</t>
  </si>
  <si>
    <t>周四11:00前</t>
  </si>
  <si>
    <t xml:space="preserve">周一直航:大连-仁川（二期）                               </t>
  </si>
  <si>
    <t>CARRIER:MCC</t>
  </si>
  <si>
    <t>仁川
（周二）</t>
  </si>
  <si>
    <t>周四19:00-周五06:00</t>
  </si>
  <si>
    <t>海陆克勃格       HANSA COBURG</t>
  </si>
  <si>
    <t>236S</t>
  </si>
  <si>
    <t>周四10:00前</t>
  </si>
  <si>
    <t>马士基韦拉克鲁斯 MAERSK VERACRUZ</t>
  </si>
  <si>
    <t>237S</t>
  </si>
  <si>
    <t>周四15:00前</t>
  </si>
  <si>
    <t>马士基努达尔     MAERSK NORDDAL</t>
  </si>
  <si>
    <t>238S</t>
  </si>
  <si>
    <t>汉莎西格堡       HANSA SIEGBURG</t>
  </si>
  <si>
    <t>239S</t>
  </si>
  <si>
    <t xml:space="preserve">周二/五直航：大连-仁川（三期）                              </t>
  </si>
  <si>
    <t>CARRIER:中海</t>
  </si>
  <si>
    <t>大连
（周二/五）</t>
  </si>
  <si>
    <t>仁川
（周三/六）</t>
  </si>
  <si>
    <t>周日19:00-周一11:00
周三19:00-周四11:00</t>
  </si>
  <si>
    <t>鸭绿江   YA LU JIANG</t>
  </si>
  <si>
    <t>8123E</t>
  </si>
  <si>
    <t>周五/三10:00前</t>
  </si>
  <si>
    <t>8125E</t>
  </si>
  <si>
    <t>周五/三16:00前</t>
  </si>
  <si>
    <t>8127E</t>
  </si>
  <si>
    <t>周一/四16:00前</t>
  </si>
  <si>
    <t>8129E</t>
  </si>
  <si>
    <t>8131E</t>
  </si>
  <si>
    <t>8133E</t>
  </si>
  <si>
    <t>8135E</t>
  </si>
  <si>
    <t>8137E</t>
  </si>
  <si>
    <t>8139E</t>
  </si>
  <si>
    <t xml:space="preserve">周一/三/五直航:大连-仁川（大港）                         </t>
  </si>
  <si>
    <t>CARRIER:大仁</t>
  </si>
  <si>
    <t>大连    （周一/三/五）</t>
  </si>
  <si>
    <t>仁川
（周二/四/六）</t>
  </si>
  <si>
    <t>周六/二/四8:00-（周六11：00）周二/四16:00</t>
  </si>
  <si>
    <t>飞龙    BIRYONG</t>
  </si>
  <si>
    <t>865E</t>
  </si>
  <si>
    <t>周一/三/五8:30前</t>
  </si>
  <si>
    <t>866E</t>
  </si>
  <si>
    <t>周一/三/五10:00前</t>
  </si>
  <si>
    <t>867E</t>
  </si>
  <si>
    <t>周一/三/五15:00前</t>
  </si>
  <si>
    <t>868E</t>
  </si>
  <si>
    <t>869E</t>
  </si>
  <si>
    <t>870E</t>
  </si>
  <si>
    <t>871E</t>
  </si>
  <si>
    <t>872E</t>
  </si>
  <si>
    <t>873E</t>
  </si>
  <si>
    <t>874E</t>
  </si>
  <si>
    <t>875E</t>
  </si>
  <si>
    <t>876E</t>
  </si>
  <si>
    <t>877E</t>
  </si>
  <si>
    <t>联系人：林妍</t>
  </si>
  <si>
    <r>
      <t xml:space="preserve">  电话：0411-</t>
    </r>
    <r>
      <rPr>
        <b/>
        <sz val="10"/>
        <rFont val="宋体"/>
        <family val="0"/>
      </rPr>
      <t>82779515</t>
    </r>
  </si>
  <si>
    <t>邮  箱：krlcl@brightup.net</t>
  </si>
  <si>
    <r>
      <t xml:space="preserve">  手机：</t>
    </r>
    <r>
      <rPr>
        <b/>
        <sz val="10"/>
        <rFont val="宋体"/>
        <family val="0"/>
      </rPr>
      <t>13478613287</t>
    </r>
  </si>
  <si>
    <t xml:space="preserve">      </t>
  </si>
  <si>
    <t xml:space="preserve">出口拼箱船期表/韩国线-2022年9月份 </t>
  </si>
  <si>
    <t xml:space="preserve">周五釜山班：大连-釜山-日本偏港及中南美（一期）           </t>
  </si>
  <si>
    <t>周二10:00</t>
  </si>
  <si>
    <t>周二16:00</t>
  </si>
  <si>
    <t>周三15:00</t>
  </si>
  <si>
    <t>送货场地：</t>
  </si>
  <si>
    <t>胜通场地</t>
  </si>
  <si>
    <t>联系人：</t>
  </si>
  <si>
    <t>刘广良：0411-87598334</t>
  </si>
  <si>
    <t xml:space="preserve">周二仁川班：大连-仁川（三期）                          </t>
  </si>
  <si>
    <t>仁川
（周三）</t>
  </si>
  <si>
    <t>周日19:00-周一11:00</t>
  </si>
  <si>
    <t>鸭绿江    YA LU JIANG</t>
  </si>
  <si>
    <t>周四10:00</t>
  </si>
  <si>
    <t>周四16:00</t>
  </si>
  <si>
    <t>周五15:00</t>
  </si>
  <si>
    <t>8141E</t>
  </si>
  <si>
    <t xml:space="preserve">周一/三/五仁川班:大连-仁川（大连港）                   </t>
  </si>
  <si>
    <t xml:space="preserve">  电话：0411-82799119-8019</t>
  </si>
  <si>
    <t xml:space="preserve">  手机：13478613287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</si>
</sst>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m&quot;月&quot;d&quot;日&quot;;@"/>
  </numFmts>
  <fonts count="3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Calibri"/>
      <family val="0"/>
    </font>
    <font>
      <sz val="10"/>
      <color theme="1"/>
      <name val="宋体"/>
      <family val="0"/>
    </font>
    <font>
      <sz val="10"/>
      <color rgb="FFFF0000"/>
      <name val="Arial"/>
      <family val="2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b/>
      <sz val="10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medium"/>
      <top/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1" fillId="0" borderId="3" applyNumberFormat="0" applyFill="0" applyAlignment="0" applyProtection="0"/>
    <xf numFmtId="0" fontId="0" fillId="0" borderId="0">
      <alignment/>
      <protection/>
    </xf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/>
      <protection/>
    </xf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4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178" fontId="4" fillId="24" borderId="14" xfId="0" applyNumberFormat="1" applyFont="1" applyFill="1" applyBorder="1" applyAlignment="1">
      <alignment horizontal="center" vertical="center" wrapText="1"/>
    </xf>
    <xf numFmtId="178" fontId="4" fillId="24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178" fontId="4" fillId="24" borderId="18" xfId="0" applyNumberFormat="1" applyFont="1" applyFill="1" applyBorder="1" applyAlignment="1">
      <alignment horizontal="center" vertical="center"/>
    </xf>
    <xf numFmtId="178" fontId="4" fillId="24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30" fillId="0" borderId="19" xfId="0" applyFont="1" applyFill="1" applyBorder="1" applyAlignment="1">
      <alignment horizontal="left" vertical="center"/>
    </xf>
    <xf numFmtId="0" fontId="4" fillId="24" borderId="17" xfId="0" applyFont="1" applyFill="1" applyBorder="1" applyAlignment="1">
      <alignment horizontal="left" vertical="center"/>
    </xf>
    <xf numFmtId="178" fontId="31" fillId="24" borderId="18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vertical="center" wrapText="1"/>
    </xf>
    <xf numFmtId="0" fontId="30" fillId="0" borderId="19" xfId="0" applyFont="1" applyFill="1" applyBorder="1" applyAlignment="1">
      <alignment horizontal="left" vertical="center" wrapText="1"/>
    </xf>
    <xf numFmtId="178" fontId="3" fillId="0" borderId="19" xfId="0" applyNumberFormat="1" applyFont="1" applyFill="1" applyBorder="1" applyAlignment="1">
      <alignment vertical="center" wrapText="1"/>
    </xf>
    <xf numFmtId="0" fontId="4" fillId="24" borderId="21" xfId="0" applyFont="1" applyFill="1" applyBorder="1" applyAlignment="1">
      <alignment horizontal="left" vertical="center"/>
    </xf>
    <xf numFmtId="178" fontId="31" fillId="24" borderId="22" xfId="0" applyNumberFormat="1" applyFont="1" applyFill="1" applyBorder="1" applyAlignment="1">
      <alignment horizontal="center" vertical="center"/>
    </xf>
    <xf numFmtId="178" fontId="4" fillId="24" borderId="22" xfId="0" applyNumberFormat="1" applyFont="1" applyFill="1" applyBorder="1" applyAlignment="1">
      <alignment horizontal="center" vertical="center"/>
    </xf>
    <xf numFmtId="178" fontId="4" fillId="24" borderId="23" xfId="0" applyNumberFormat="1" applyFont="1" applyFill="1" applyBorder="1" applyAlignment="1">
      <alignment horizontal="center" vertical="center"/>
    </xf>
    <xf numFmtId="178" fontId="3" fillId="0" borderId="24" xfId="0" applyNumberFormat="1" applyFont="1" applyFill="1" applyBorder="1" applyAlignment="1">
      <alignment vertical="center" wrapText="1"/>
    </xf>
    <xf numFmtId="178" fontId="3" fillId="0" borderId="23" xfId="0" applyNumberFormat="1" applyFont="1" applyFill="1" applyBorder="1" applyAlignment="1">
      <alignment vertical="center" wrapText="1"/>
    </xf>
    <xf numFmtId="0" fontId="4" fillId="24" borderId="25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178" fontId="4" fillId="24" borderId="26" xfId="0" applyNumberFormat="1" applyFont="1" applyFill="1" applyBorder="1" applyAlignment="1">
      <alignment horizontal="center" vertical="center" wrapText="1"/>
    </xf>
    <xf numFmtId="0" fontId="4" fillId="24" borderId="2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/>
    </xf>
    <xf numFmtId="178" fontId="4" fillId="24" borderId="29" xfId="0" applyNumberFormat="1" applyFont="1" applyFill="1" applyBorder="1" applyAlignment="1">
      <alignment horizontal="center" vertical="center" wrapText="1"/>
    </xf>
    <xf numFmtId="0" fontId="4" fillId="24" borderId="3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178" fontId="4" fillId="24" borderId="31" xfId="0" applyNumberFormat="1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vertical="center" wrapText="1"/>
    </xf>
    <xf numFmtId="178" fontId="4" fillId="24" borderId="32" xfId="0" applyNumberFormat="1" applyFont="1" applyFill="1" applyBorder="1" applyAlignment="1">
      <alignment horizontal="center" vertical="center"/>
    </xf>
    <xf numFmtId="178" fontId="3" fillId="0" borderId="21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>
      <alignment horizontal="center" vertical="center" wrapText="1"/>
    </xf>
    <xf numFmtId="178" fontId="4" fillId="0" borderId="15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8" fontId="4" fillId="0" borderId="18" xfId="0" applyNumberFormat="1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178" fontId="5" fillId="24" borderId="18" xfId="0" applyNumberFormat="1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>
      <alignment horizontal="center" vertical="center"/>
    </xf>
    <xf numFmtId="178" fontId="4" fillId="0" borderId="33" xfId="0" applyNumberFormat="1" applyFont="1" applyFill="1" applyBorder="1" applyAlignment="1">
      <alignment horizontal="center" vertical="center"/>
    </xf>
    <xf numFmtId="178" fontId="4" fillId="0" borderId="34" xfId="0" applyNumberFormat="1" applyFont="1" applyFill="1" applyBorder="1" applyAlignment="1">
      <alignment horizontal="center" vertical="center"/>
    </xf>
    <xf numFmtId="178" fontId="5" fillId="24" borderId="22" xfId="0" applyNumberFormat="1" applyFont="1" applyFill="1" applyBorder="1" applyAlignment="1">
      <alignment horizontal="center" vertical="center"/>
    </xf>
    <xf numFmtId="178" fontId="4" fillId="0" borderId="23" xfId="0" applyNumberFormat="1" applyFont="1" applyFill="1" applyBorder="1" applyAlignment="1">
      <alignment horizontal="center" vertical="center"/>
    </xf>
    <xf numFmtId="178" fontId="4" fillId="0" borderId="35" xfId="0" applyNumberFormat="1" applyFont="1" applyFill="1" applyBorder="1" applyAlignment="1">
      <alignment horizontal="center" vertical="center"/>
    </xf>
    <xf numFmtId="178" fontId="4" fillId="0" borderId="3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3" fillId="0" borderId="0" xfId="0" applyFont="1" applyFill="1" applyAlignment="1">
      <alignment horizontal="left" vertical="center"/>
    </xf>
    <xf numFmtId="0" fontId="4" fillId="24" borderId="15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178" fontId="4" fillId="24" borderId="18" xfId="0" applyNumberFormat="1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28" xfId="0" applyFont="1" applyFill="1" applyBorder="1" applyAlignment="1">
      <alignment horizontal="left" vertical="center"/>
    </xf>
    <xf numFmtId="0" fontId="4" fillId="24" borderId="41" xfId="0" applyFont="1" applyFill="1" applyBorder="1" applyAlignment="1">
      <alignment horizontal="center" vertical="center"/>
    </xf>
    <xf numFmtId="178" fontId="4" fillId="24" borderId="41" xfId="0" applyNumberFormat="1" applyFont="1" applyFill="1" applyBorder="1" applyAlignment="1">
      <alignment horizontal="center" vertical="center"/>
    </xf>
    <xf numFmtId="178" fontId="4" fillId="24" borderId="4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 wrapText="1"/>
    </xf>
    <xf numFmtId="0" fontId="4" fillId="24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0" fillId="0" borderId="23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/>
    </xf>
    <xf numFmtId="0" fontId="30" fillId="24" borderId="15" xfId="0" applyFont="1" applyFill="1" applyBorder="1" applyAlignment="1">
      <alignment horizontal="left" vertical="center"/>
    </xf>
    <xf numFmtId="0" fontId="4" fillId="24" borderId="19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left" vertical="center"/>
    </xf>
    <xf numFmtId="0" fontId="30" fillId="24" borderId="19" xfId="0" applyFont="1" applyFill="1" applyBorder="1" applyAlignment="1">
      <alignment horizontal="left" vertical="center"/>
    </xf>
    <xf numFmtId="178" fontId="3" fillId="24" borderId="20" xfId="0" applyNumberFormat="1" applyFont="1" applyFill="1" applyBorder="1" applyAlignment="1">
      <alignment vertical="center" wrapText="1"/>
    </xf>
    <xf numFmtId="0" fontId="30" fillId="24" borderId="19" xfId="0" applyFont="1" applyFill="1" applyBorder="1" applyAlignment="1">
      <alignment horizontal="left" vertical="center" wrapText="1"/>
    </xf>
    <xf numFmtId="178" fontId="3" fillId="24" borderId="24" xfId="0" applyNumberFormat="1" applyFont="1" applyFill="1" applyBorder="1" applyAlignment="1">
      <alignment vertical="center" wrapText="1"/>
    </xf>
    <xf numFmtId="0" fontId="30" fillId="24" borderId="2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/>
    </xf>
    <xf numFmtId="178" fontId="3" fillId="0" borderId="33" xfId="0" applyNumberFormat="1" applyFont="1" applyFill="1" applyBorder="1" applyAlignment="1">
      <alignment vertical="center" wrapText="1"/>
    </xf>
    <xf numFmtId="0" fontId="30" fillId="0" borderId="34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/>
    </xf>
    <xf numFmtId="178" fontId="4" fillId="0" borderId="22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horizontal="left" vertical="center" wrapText="1"/>
    </xf>
    <xf numFmtId="178" fontId="4" fillId="24" borderId="14" xfId="0" applyNumberFormat="1" applyFont="1" applyFill="1" applyBorder="1" applyAlignment="1">
      <alignment horizontal="center" vertical="center"/>
    </xf>
    <xf numFmtId="178" fontId="3" fillId="24" borderId="16" xfId="0" applyNumberFormat="1" applyFont="1" applyFill="1" applyBorder="1" applyAlignment="1">
      <alignment vertical="center" wrapText="1"/>
    </xf>
    <xf numFmtId="0" fontId="30" fillId="24" borderId="15" xfId="0" applyFont="1" applyFill="1" applyBorder="1" applyAlignment="1">
      <alignment horizontal="left" vertical="center" wrapText="1"/>
    </xf>
    <xf numFmtId="178" fontId="3" fillId="24" borderId="33" xfId="0" applyNumberFormat="1" applyFont="1" applyFill="1" applyBorder="1" applyAlignment="1">
      <alignment vertical="center" wrapText="1"/>
    </xf>
    <xf numFmtId="0" fontId="30" fillId="24" borderId="34" xfId="0" applyFont="1" applyFill="1" applyBorder="1" applyAlignment="1">
      <alignment horizontal="left" vertical="center" wrapText="1"/>
    </xf>
    <xf numFmtId="0" fontId="2" fillId="0" borderId="43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vertical="center"/>
    </xf>
    <xf numFmtId="0" fontId="3" fillId="0" borderId="39" xfId="0" applyNumberFormat="1" applyFont="1" applyFill="1" applyBorder="1" applyAlignment="1">
      <alignment vertical="center"/>
    </xf>
    <xf numFmtId="0" fontId="3" fillId="0" borderId="40" xfId="0" applyNumberFormat="1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6" fillId="24" borderId="45" xfId="0" applyFont="1" applyFill="1" applyBorder="1" applyAlignment="1">
      <alignment horizontal="center" vertical="center"/>
    </xf>
    <xf numFmtId="178" fontId="3" fillId="24" borderId="35" xfId="0" applyNumberFormat="1" applyFont="1" applyFill="1" applyBorder="1" applyAlignment="1">
      <alignment vertical="center" wrapText="1"/>
    </xf>
    <xf numFmtId="0" fontId="30" fillId="24" borderId="36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left" vertical="center"/>
    </xf>
    <xf numFmtId="0" fontId="30" fillId="0" borderId="49" xfId="0" applyFont="1" applyFill="1" applyBorder="1" applyAlignment="1">
      <alignment horizontal="left" vertical="center"/>
    </xf>
    <xf numFmtId="178" fontId="4" fillId="0" borderId="2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8" fontId="31" fillId="24" borderId="0" xfId="0" applyNumberFormat="1" applyFont="1" applyFill="1" applyAlignment="1">
      <alignment horizontal="center" vertical="center"/>
    </xf>
    <xf numFmtId="178" fontId="4" fillId="24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="115" zoomScaleNormal="115" zoomScaleSheetLayoutView="100" workbookViewId="0" topLeftCell="A85">
      <selection activeCell="M95" sqref="M95"/>
    </sheetView>
  </sheetViews>
  <sheetFormatPr defaultColWidth="9.00390625" defaultRowHeight="14.25"/>
  <cols>
    <col min="1" max="1" width="27.75390625" style="65" customWidth="1"/>
    <col min="2" max="5" width="9.625" style="65" customWidth="1"/>
    <col min="6" max="6" width="20.625" style="65" customWidth="1"/>
    <col min="7" max="7" width="9.00390625" style="66" customWidth="1"/>
    <col min="8" max="8" width="20.875" style="65" customWidth="1"/>
    <col min="9" max="16384" width="9.00390625" style="65" customWidth="1"/>
  </cols>
  <sheetData>
    <row r="1" spans="1:6" ht="33.75" customHeight="1">
      <c r="A1" s="67" t="s">
        <v>0</v>
      </c>
      <c r="B1" s="67"/>
      <c r="C1" s="67"/>
      <c r="D1" s="67"/>
      <c r="E1" s="67"/>
      <c r="F1" s="67"/>
    </row>
    <row r="2" spans="1:14" s="64" customFormat="1" ht="14.25" customHeight="1">
      <c r="A2" s="68" t="s">
        <v>1</v>
      </c>
      <c r="B2" s="69"/>
      <c r="C2" s="69"/>
      <c r="D2" s="69"/>
      <c r="E2" s="69" t="s">
        <v>2</v>
      </c>
      <c r="F2" s="70"/>
      <c r="G2" s="71"/>
      <c r="H2" s="65"/>
      <c r="I2" s="65"/>
      <c r="J2" s="65"/>
      <c r="K2" s="65"/>
      <c r="L2" s="65"/>
      <c r="M2" s="65"/>
      <c r="N2" s="65"/>
    </row>
    <row r="3" spans="1:14" s="64" customFormat="1" ht="14.25" customHeight="1">
      <c r="A3" s="6" t="s">
        <v>3</v>
      </c>
      <c r="B3" s="7" t="s">
        <v>4</v>
      </c>
      <c r="C3" s="8" t="s">
        <v>5</v>
      </c>
      <c r="D3" s="72" t="s">
        <v>6</v>
      </c>
      <c r="E3" s="10" t="s">
        <v>7</v>
      </c>
      <c r="F3" s="11" t="s">
        <v>8</v>
      </c>
      <c r="G3" s="73"/>
      <c r="H3" s="65"/>
      <c r="I3" s="65"/>
      <c r="J3" s="65"/>
      <c r="K3" s="65"/>
      <c r="L3" s="65"/>
      <c r="M3" s="65"/>
      <c r="N3" s="65"/>
    </row>
    <row r="4" spans="1:14" s="64" customFormat="1" ht="14.25" customHeight="1">
      <c r="A4" s="13"/>
      <c r="B4" s="14"/>
      <c r="C4" s="74"/>
      <c r="D4" s="75"/>
      <c r="E4" s="17"/>
      <c r="F4" s="18"/>
      <c r="G4" s="71"/>
      <c r="H4" s="65"/>
      <c r="I4" s="65"/>
      <c r="J4" s="65"/>
      <c r="K4" s="65"/>
      <c r="L4" s="65"/>
      <c r="M4" s="65"/>
      <c r="N4" s="65"/>
    </row>
    <row r="5" spans="1:14" s="64" customFormat="1" ht="14.25" customHeight="1">
      <c r="A5" s="76" t="s">
        <v>9</v>
      </c>
      <c r="B5" s="77" t="s">
        <v>10</v>
      </c>
      <c r="C5" s="78">
        <v>44809</v>
      </c>
      <c r="D5" s="79">
        <f>C5+2</f>
        <v>44811</v>
      </c>
      <c r="E5" s="21" t="s">
        <v>11</v>
      </c>
      <c r="F5" s="22" t="s">
        <v>12</v>
      </c>
      <c r="G5" s="73"/>
      <c r="H5" s="65"/>
      <c r="I5" s="65"/>
      <c r="J5" s="65"/>
      <c r="K5" s="65"/>
      <c r="L5" s="65"/>
      <c r="M5" s="65"/>
      <c r="N5" s="65"/>
    </row>
    <row r="6" spans="1:13" s="64" customFormat="1" ht="14.25" customHeight="1">
      <c r="A6" s="19" t="s">
        <v>13</v>
      </c>
      <c r="B6" s="14" t="s">
        <v>14</v>
      </c>
      <c r="C6" s="15">
        <f>C5+7</f>
        <v>44816</v>
      </c>
      <c r="D6" s="16">
        <f>C6+2</f>
        <v>44818</v>
      </c>
      <c r="E6" s="21" t="s">
        <v>15</v>
      </c>
      <c r="F6" s="22" t="s">
        <v>16</v>
      </c>
      <c r="G6" s="80"/>
      <c r="H6" s="65"/>
      <c r="I6" s="65"/>
      <c r="J6" s="65"/>
      <c r="K6" s="65"/>
      <c r="L6" s="65"/>
      <c r="M6" s="65"/>
    </row>
    <row r="7" spans="1:9" s="64" customFormat="1" ht="14.25" customHeight="1">
      <c r="A7" s="19" t="s">
        <v>9</v>
      </c>
      <c r="B7" s="14" t="s">
        <v>14</v>
      </c>
      <c r="C7" s="15">
        <f>C6+7</f>
        <v>44823</v>
      </c>
      <c r="D7" s="16">
        <f>C7+2</f>
        <v>44825</v>
      </c>
      <c r="E7" s="21" t="s">
        <v>17</v>
      </c>
      <c r="F7" s="22" t="s">
        <v>18</v>
      </c>
      <c r="G7" s="80"/>
      <c r="H7" s="65"/>
      <c r="I7" s="65"/>
    </row>
    <row r="8" spans="1:8" s="64" customFormat="1" ht="14.25" customHeight="1">
      <c r="A8" s="24" t="s">
        <v>13</v>
      </c>
      <c r="B8" s="81" t="s">
        <v>19</v>
      </c>
      <c r="C8" s="26">
        <f>C7+7</f>
        <v>44830</v>
      </c>
      <c r="D8" s="27">
        <f>C8+2</f>
        <v>44832</v>
      </c>
      <c r="E8" s="21"/>
      <c r="F8" s="22"/>
      <c r="G8" s="80"/>
      <c r="H8" s="65"/>
    </row>
    <row r="9" spans="1:8" s="64" customFormat="1" ht="14.25" customHeight="1">
      <c r="A9" s="82" t="s">
        <v>1</v>
      </c>
      <c r="B9" s="83"/>
      <c r="C9" s="83"/>
      <c r="D9" s="83"/>
      <c r="E9" s="69" t="s">
        <v>20</v>
      </c>
      <c r="F9" s="70"/>
      <c r="G9" s="71"/>
      <c r="H9" s="65"/>
    </row>
    <row r="10" spans="1:8" s="64" customFormat="1" ht="14.25" customHeight="1">
      <c r="A10" s="6" t="s">
        <v>3</v>
      </c>
      <c r="B10" s="7" t="s">
        <v>4</v>
      </c>
      <c r="C10" s="8" t="s">
        <v>5</v>
      </c>
      <c r="D10" s="72" t="s">
        <v>6</v>
      </c>
      <c r="E10" s="10" t="s">
        <v>7</v>
      </c>
      <c r="F10" s="11" t="s">
        <v>21</v>
      </c>
      <c r="G10" s="73"/>
      <c r="H10" s="65"/>
    </row>
    <row r="11" spans="1:8" s="64" customFormat="1" ht="14.25" customHeight="1">
      <c r="A11" s="13"/>
      <c r="B11" s="14"/>
      <c r="C11" s="74"/>
      <c r="D11" s="75"/>
      <c r="E11" s="17"/>
      <c r="F11" s="18"/>
      <c r="G11" s="71"/>
      <c r="H11" s="65"/>
    </row>
    <row r="12" spans="1:8" s="64" customFormat="1" ht="14.25" customHeight="1">
      <c r="A12" s="19" t="s">
        <v>22</v>
      </c>
      <c r="B12" s="14" t="s">
        <v>23</v>
      </c>
      <c r="C12" s="15">
        <v>44809</v>
      </c>
      <c r="D12" s="16">
        <f>C12+2</f>
        <v>44811</v>
      </c>
      <c r="E12" s="21" t="s">
        <v>11</v>
      </c>
      <c r="F12" s="22" t="s">
        <v>12</v>
      </c>
      <c r="G12" s="73"/>
      <c r="H12" s="65"/>
    </row>
    <row r="13" spans="1:8" s="64" customFormat="1" ht="14.25" customHeight="1">
      <c r="A13" s="84" t="s">
        <v>24</v>
      </c>
      <c r="B13" s="14" t="s">
        <v>25</v>
      </c>
      <c r="C13" s="15">
        <f>C12+7</f>
        <v>44816</v>
      </c>
      <c r="D13" s="16">
        <f>C13+2</f>
        <v>44818</v>
      </c>
      <c r="E13" s="21" t="s">
        <v>15</v>
      </c>
      <c r="F13" s="22" t="s">
        <v>18</v>
      </c>
      <c r="G13" s="80"/>
      <c r="H13" s="65"/>
    </row>
    <row r="14" spans="1:8" s="64" customFormat="1" ht="14.25" customHeight="1">
      <c r="A14" s="84" t="s">
        <v>26</v>
      </c>
      <c r="B14" s="14" t="s">
        <v>25</v>
      </c>
      <c r="C14" s="15">
        <f>C13+7</f>
        <v>44823</v>
      </c>
      <c r="D14" s="16">
        <f>C14+2</f>
        <v>44825</v>
      </c>
      <c r="E14" s="21" t="s">
        <v>17</v>
      </c>
      <c r="F14" s="22" t="s">
        <v>27</v>
      </c>
      <c r="G14" s="80"/>
      <c r="H14" s="65"/>
    </row>
    <row r="15" spans="1:8" s="64" customFormat="1" ht="14.25" customHeight="1">
      <c r="A15" s="24" t="s">
        <v>28</v>
      </c>
      <c r="B15" s="81" t="s">
        <v>23</v>
      </c>
      <c r="C15" s="26">
        <f>C14+7</f>
        <v>44830</v>
      </c>
      <c r="D15" s="27">
        <f>C15+2</f>
        <v>44832</v>
      </c>
      <c r="E15" s="21"/>
      <c r="F15" s="22"/>
      <c r="G15" s="80"/>
      <c r="H15" s="65"/>
    </row>
    <row r="16" spans="1:8" s="64" customFormat="1" ht="14.25" customHeight="1">
      <c r="A16" s="68" t="s">
        <v>29</v>
      </c>
      <c r="B16" s="69"/>
      <c r="C16" s="69"/>
      <c r="D16" s="69"/>
      <c r="E16" s="69" t="s">
        <v>30</v>
      </c>
      <c r="F16" s="70"/>
      <c r="G16" s="71"/>
      <c r="H16" s="65"/>
    </row>
    <row r="17" spans="1:8" s="64" customFormat="1" ht="14.25" customHeight="1">
      <c r="A17" s="6" t="s">
        <v>3</v>
      </c>
      <c r="B17" s="7" t="s">
        <v>4</v>
      </c>
      <c r="C17" s="8" t="s">
        <v>31</v>
      </c>
      <c r="D17" s="72" t="s">
        <v>32</v>
      </c>
      <c r="E17" s="85" t="s">
        <v>7</v>
      </c>
      <c r="F17" s="11" t="s">
        <v>33</v>
      </c>
      <c r="G17" s="73"/>
      <c r="H17" s="65"/>
    </row>
    <row r="18" spans="1:8" s="64" customFormat="1" ht="14.25" customHeight="1">
      <c r="A18" s="13"/>
      <c r="B18" s="14"/>
      <c r="C18" s="74"/>
      <c r="D18" s="75"/>
      <c r="E18" s="86"/>
      <c r="F18" s="18"/>
      <c r="G18" s="71"/>
      <c r="H18" s="65"/>
    </row>
    <row r="19" spans="1:8" s="64" customFormat="1" ht="14.25" customHeight="1">
      <c r="A19" s="19" t="s">
        <v>28</v>
      </c>
      <c r="B19" s="14" t="s">
        <v>34</v>
      </c>
      <c r="C19" s="15">
        <v>44810</v>
      </c>
      <c r="D19" s="16">
        <f>C19+2</f>
        <v>44812</v>
      </c>
      <c r="E19" s="41" t="s">
        <v>11</v>
      </c>
      <c r="F19" s="22" t="s">
        <v>12</v>
      </c>
      <c r="G19" s="73"/>
      <c r="H19" s="65"/>
    </row>
    <row r="20" spans="1:8" s="64" customFormat="1" ht="14.25" customHeight="1">
      <c r="A20" s="84" t="s">
        <v>35</v>
      </c>
      <c r="B20" s="14" t="s">
        <v>34</v>
      </c>
      <c r="C20" s="15">
        <f>C19+7</f>
        <v>44817</v>
      </c>
      <c r="D20" s="16">
        <f>C20+2</f>
        <v>44819</v>
      </c>
      <c r="E20" s="41" t="s">
        <v>15</v>
      </c>
      <c r="F20" s="22" t="s">
        <v>18</v>
      </c>
      <c r="G20" s="80"/>
      <c r="H20" s="65"/>
    </row>
    <row r="21" spans="1:8" s="64" customFormat="1" ht="14.25" customHeight="1">
      <c r="A21" s="84" t="s">
        <v>22</v>
      </c>
      <c r="B21" s="14" t="s">
        <v>10</v>
      </c>
      <c r="C21" s="15">
        <f>C20+7</f>
        <v>44824</v>
      </c>
      <c r="D21" s="16">
        <f>C21+2</f>
        <v>44826</v>
      </c>
      <c r="E21" s="41" t="s">
        <v>17</v>
      </c>
      <c r="F21" s="22" t="s">
        <v>36</v>
      </c>
      <c r="G21" s="80"/>
      <c r="H21" s="65"/>
    </row>
    <row r="22" spans="1:8" s="64" customFormat="1" ht="14.25" customHeight="1">
      <c r="A22" s="24" t="s">
        <v>24</v>
      </c>
      <c r="B22" s="81" t="s">
        <v>37</v>
      </c>
      <c r="C22" s="26">
        <f>C21+7</f>
        <v>44831</v>
      </c>
      <c r="D22" s="27">
        <f>C22+2</f>
        <v>44833</v>
      </c>
      <c r="E22" s="43"/>
      <c r="F22" s="87"/>
      <c r="G22" s="80"/>
      <c r="H22" s="65"/>
    </row>
    <row r="23" spans="1:8" s="64" customFormat="1" ht="14.25" customHeight="1">
      <c r="A23" s="82" t="s">
        <v>38</v>
      </c>
      <c r="B23" s="4"/>
      <c r="C23" s="4"/>
      <c r="D23" s="4"/>
      <c r="E23" s="4" t="s">
        <v>39</v>
      </c>
      <c r="F23" s="5"/>
      <c r="G23" s="73"/>
      <c r="H23" s="65"/>
    </row>
    <row r="24" spans="1:8" s="64" customFormat="1" ht="14.25" customHeight="1">
      <c r="A24" s="6" t="s">
        <v>3</v>
      </c>
      <c r="B24" s="7" t="s">
        <v>4</v>
      </c>
      <c r="C24" s="8" t="s">
        <v>40</v>
      </c>
      <c r="D24" s="72" t="s">
        <v>41</v>
      </c>
      <c r="E24" s="88" t="s">
        <v>7</v>
      </c>
      <c r="F24" s="89" t="s">
        <v>42</v>
      </c>
      <c r="G24" s="73"/>
      <c r="H24" s="65"/>
    </row>
    <row r="25" spans="1:8" s="64" customFormat="1" ht="14.25" customHeight="1">
      <c r="A25" s="13"/>
      <c r="B25" s="14"/>
      <c r="C25" s="15"/>
      <c r="D25" s="90"/>
      <c r="E25" s="91"/>
      <c r="F25" s="92"/>
      <c r="G25" s="73"/>
      <c r="H25" s="65"/>
    </row>
    <row r="26" spans="1:8" s="64" customFormat="1" ht="14.25" customHeight="1">
      <c r="A26" s="19" t="s">
        <v>43</v>
      </c>
      <c r="B26" s="15" t="s">
        <v>44</v>
      </c>
      <c r="C26" s="15">
        <v>44811</v>
      </c>
      <c r="D26" s="16">
        <f>C26+3</f>
        <v>44814</v>
      </c>
      <c r="E26" s="93" t="s">
        <v>11</v>
      </c>
      <c r="F26" s="94" t="s">
        <v>45</v>
      </c>
      <c r="G26" s="73"/>
      <c r="H26" s="65"/>
    </row>
    <row r="27" spans="1:8" s="64" customFormat="1" ht="14.25" customHeight="1">
      <c r="A27" s="19" t="s">
        <v>46</v>
      </c>
      <c r="B27" s="15" t="s">
        <v>47</v>
      </c>
      <c r="C27" s="15">
        <f>C26+7</f>
        <v>44818</v>
      </c>
      <c r="D27" s="16">
        <f>C27+3</f>
        <v>44821</v>
      </c>
      <c r="E27" s="93" t="s">
        <v>15</v>
      </c>
      <c r="F27" s="94" t="s">
        <v>18</v>
      </c>
      <c r="G27" s="73"/>
      <c r="H27" s="65"/>
    </row>
    <row r="28" spans="1:8" s="64" customFormat="1" ht="14.25" customHeight="1">
      <c r="A28" s="19" t="s">
        <v>43</v>
      </c>
      <c r="B28" s="15" t="s">
        <v>48</v>
      </c>
      <c r="C28" s="15">
        <f>C27+7</f>
        <v>44825</v>
      </c>
      <c r="D28" s="16">
        <f>C28+3</f>
        <v>44828</v>
      </c>
      <c r="E28" s="93" t="s">
        <v>17</v>
      </c>
      <c r="F28" s="94" t="s">
        <v>49</v>
      </c>
      <c r="G28" s="73"/>
      <c r="H28" s="65"/>
    </row>
    <row r="29" spans="1:8" s="64" customFormat="1" ht="14.25" customHeight="1">
      <c r="A29" s="24" t="s">
        <v>46</v>
      </c>
      <c r="B29" s="26" t="s">
        <v>50</v>
      </c>
      <c r="C29" s="26">
        <f>C28+7</f>
        <v>44832</v>
      </c>
      <c r="D29" s="27">
        <f>C29+3</f>
        <v>44835</v>
      </c>
      <c r="E29" s="95"/>
      <c r="F29" s="96"/>
      <c r="G29" s="73"/>
      <c r="H29" s="65"/>
    </row>
    <row r="30" spans="1:14" s="64" customFormat="1" ht="14.25" customHeight="1">
      <c r="A30" s="82" t="s">
        <v>51</v>
      </c>
      <c r="B30" s="4"/>
      <c r="C30" s="4"/>
      <c r="D30" s="4"/>
      <c r="E30" s="4" t="s">
        <v>52</v>
      </c>
      <c r="F30" s="5"/>
      <c r="G30" s="73"/>
      <c r="H30" s="65"/>
      <c r="I30" s="65"/>
      <c r="J30" s="65"/>
      <c r="K30" s="65"/>
      <c r="L30" s="65"/>
      <c r="M30" s="65"/>
      <c r="N30" s="65"/>
    </row>
    <row r="31" spans="1:14" s="64" customFormat="1" ht="14.25" customHeight="1">
      <c r="A31" s="44" t="s">
        <v>3</v>
      </c>
      <c r="B31" s="45" t="s">
        <v>4</v>
      </c>
      <c r="C31" s="46" t="s">
        <v>53</v>
      </c>
      <c r="D31" s="97" t="s">
        <v>41</v>
      </c>
      <c r="E31" s="10" t="s">
        <v>7</v>
      </c>
      <c r="F31" s="11" t="s">
        <v>54</v>
      </c>
      <c r="G31" s="73"/>
      <c r="H31" s="65"/>
      <c r="I31" s="65"/>
      <c r="J31" s="65"/>
      <c r="K31" s="65"/>
      <c r="L31" s="65"/>
      <c r="M31" s="65"/>
      <c r="N31" s="65"/>
    </row>
    <row r="32" spans="1:14" s="64" customFormat="1" ht="14.25" customHeight="1">
      <c r="A32" s="49"/>
      <c r="B32" s="50"/>
      <c r="C32" s="51"/>
      <c r="D32" s="98"/>
      <c r="E32" s="17"/>
      <c r="F32" s="18"/>
      <c r="G32" s="99"/>
      <c r="H32" s="65"/>
      <c r="I32" s="65"/>
      <c r="J32" s="65"/>
      <c r="K32" s="65"/>
      <c r="L32" s="65"/>
      <c r="M32" s="65"/>
      <c r="N32" s="65"/>
    </row>
    <row r="33" spans="1:14" s="64" customFormat="1" ht="14.25" customHeight="1">
      <c r="A33" s="84" t="s">
        <v>55</v>
      </c>
      <c r="B33" s="51" t="s">
        <v>56</v>
      </c>
      <c r="C33" s="51">
        <v>44805</v>
      </c>
      <c r="D33" s="52">
        <f>C33+2</f>
        <v>44807</v>
      </c>
      <c r="E33" s="21" t="s">
        <v>11</v>
      </c>
      <c r="F33" s="22" t="s">
        <v>57</v>
      </c>
      <c r="G33" s="73"/>
      <c r="H33" s="65"/>
      <c r="I33" s="65"/>
      <c r="J33" s="65"/>
      <c r="K33" s="65"/>
      <c r="L33" s="65"/>
      <c r="M33" s="65"/>
      <c r="N33" s="65"/>
    </row>
    <row r="34" spans="1:14" s="64" customFormat="1" ht="14.25" customHeight="1">
      <c r="A34" s="84" t="s">
        <v>55</v>
      </c>
      <c r="B34" s="51" t="s">
        <v>58</v>
      </c>
      <c r="C34" s="51">
        <f>C33+7</f>
        <v>44812</v>
      </c>
      <c r="D34" s="52">
        <f>C34+2</f>
        <v>44814</v>
      </c>
      <c r="E34" s="21" t="s">
        <v>15</v>
      </c>
      <c r="F34" s="22" t="s">
        <v>36</v>
      </c>
      <c r="G34" s="73"/>
      <c r="H34" s="65"/>
      <c r="I34" s="65"/>
      <c r="J34" s="65"/>
      <c r="K34" s="65"/>
      <c r="L34" s="65"/>
      <c r="M34" s="65"/>
      <c r="N34" s="65"/>
    </row>
    <row r="35" spans="1:14" s="64" customFormat="1" ht="14.25" customHeight="1">
      <c r="A35" s="84" t="s">
        <v>55</v>
      </c>
      <c r="B35" s="51" t="s">
        <v>59</v>
      </c>
      <c r="C35" s="51">
        <f>C34+7</f>
        <v>44819</v>
      </c>
      <c r="D35" s="52">
        <f>C35+2</f>
        <v>44821</v>
      </c>
      <c r="E35" s="21" t="s">
        <v>17</v>
      </c>
      <c r="F35" s="22" t="s">
        <v>60</v>
      </c>
      <c r="G35" s="73"/>
      <c r="H35" s="65"/>
      <c r="I35" s="65"/>
      <c r="J35" s="65"/>
      <c r="K35" s="65"/>
      <c r="L35" s="65"/>
      <c r="M35" s="65"/>
      <c r="N35" s="65"/>
    </row>
    <row r="36" spans="1:14" s="64" customFormat="1" ht="14.25" customHeight="1">
      <c r="A36" s="84" t="s">
        <v>55</v>
      </c>
      <c r="B36" s="51" t="s">
        <v>61</v>
      </c>
      <c r="C36" s="51">
        <f>C35+7</f>
        <v>44826</v>
      </c>
      <c r="D36" s="52">
        <f>C36+2</f>
        <v>44828</v>
      </c>
      <c r="E36" s="100"/>
      <c r="F36" s="101"/>
      <c r="G36" s="73"/>
      <c r="H36" s="65"/>
      <c r="I36" s="65"/>
      <c r="J36" s="65"/>
      <c r="K36" s="65"/>
      <c r="L36" s="65"/>
      <c r="M36" s="65"/>
      <c r="N36" s="65"/>
    </row>
    <row r="37" spans="1:14" s="64" customFormat="1" ht="14.25" customHeight="1">
      <c r="A37" s="102" t="s">
        <v>55</v>
      </c>
      <c r="B37" s="103" t="s">
        <v>62</v>
      </c>
      <c r="C37" s="103">
        <f>C36+7</f>
        <v>44833</v>
      </c>
      <c r="D37" s="58">
        <f>C37+2</f>
        <v>44835</v>
      </c>
      <c r="E37" s="28"/>
      <c r="F37" s="87"/>
      <c r="G37" s="73"/>
      <c r="H37" s="65"/>
      <c r="I37" s="65"/>
      <c r="J37" s="65"/>
      <c r="K37" s="65"/>
      <c r="L37" s="65"/>
      <c r="M37" s="65"/>
      <c r="N37" s="65"/>
    </row>
    <row r="38" spans="1:10" s="64" customFormat="1" ht="15" customHeight="1">
      <c r="A38" s="82" t="s">
        <v>63</v>
      </c>
      <c r="B38" s="104"/>
      <c r="C38" s="104"/>
      <c r="D38" s="104"/>
      <c r="E38" s="105" t="s">
        <v>64</v>
      </c>
      <c r="F38" s="106"/>
      <c r="G38" s="73"/>
      <c r="H38" s="65"/>
      <c r="I38" s="65"/>
      <c r="J38" s="65"/>
    </row>
    <row r="39" spans="1:10" s="64" customFormat="1" ht="27.75" customHeight="1">
      <c r="A39" s="6" t="s">
        <v>3</v>
      </c>
      <c r="B39" s="107" t="s">
        <v>4</v>
      </c>
      <c r="C39" s="8" t="s">
        <v>65</v>
      </c>
      <c r="D39" s="9" t="s">
        <v>66</v>
      </c>
      <c r="E39" s="108" t="s">
        <v>7</v>
      </c>
      <c r="F39" s="109" t="s">
        <v>67</v>
      </c>
      <c r="G39" s="73"/>
      <c r="H39" s="65"/>
      <c r="I39" s="65"/>
      <c r="J39" s="65"/>
    </row>
    <row r="40" spans="1:10" s="64" customFormat="1" ht="15" customHeight="1">
      <c r="A40" s="19" t="s">
        <v>68</v>
      </c>
      <c r="B40" s="15" t="s">
        <v>58</v>
      </c>
      <c r="C40" s="15">
        <v>44806</v>
      </c>
      <c r="D40" s="16">
        <f>C40+3</f>
        <v>44809</v>
      </c>
      <c r="E40" s="93" t="s">
        <v>11</v>
      </c>
      <c r="F40" s="94" t="s">
        <v>69</v>
      </c>
      <c r="G40" s="73"/>
      <c r="H40" s="65"/>
      <c r="I40" s="65"/>
      <c r="J40" s="65"/>
    </row>
    <row r="41" spans="1:10" s="64" customFormat="1" ht="15" customHeight="1">
      <c r="A41" s="19" t="s">
        <v>68</v>
      </c>
      <c r="B41" s="15" t="s">
        <v>59</v>
      </c>
      <c r="C41" s="15">
        <f>C40+7</f>
        <v>44813</v>
      </c>
      <c r="D41" s="16">
        <f>C41+3</f>
        <v>44816</v>
      </c>
      <c r="E41" s="93" t="s">
        <v>15</v>
      </c>
      <c r="F41" s="94" t="s">
        <v>49</v>
      </c>
      <c r="G41" s="73"/>
      <c r="H41" s="65"/>
      <c r="I41" s="65"/>
      <c r="J41" s="65"/>
    </row>
    <row r="42" spans="1:10" s="64" customFormat="1" ht="15" customHeight="1">
      <c r="A42" s="19" t="s">
        <v>68</v>
      </c>
      <c r="B42" s="15" t="s">
        <v>61</v>
      </c>
      <c r="C42" s="15">
        <f>C41+7</f>
        <v>44820</v>
      </c>
      <c r="D42" s="16">
        <f>C42+3</f>
        <v>44823</v>
      </c>
      <c r="E42" s="93" t="s">
        <v>17</v>
      </c>
      <c r="F42" s="94" t="s">
        <v>16</v>
      </c>
      <c r="G42" s="73"/>
      <c r="H42" s="65"/>
      <c r="I42" s="65"/>
      <c r="J42" s="65"/>
    </row>
    <row r="43" spans="1:10" s="64" customFormat="1" ht="15" customHeight="1">
      <c r="A43" s="19" t="s">
        <v>68</v>
      </c>
      <c r="B43" s="15" t="s">
        <v>62</v>
      </c>
      <c r="C43" s="15">
        <f>C42+7</f>
        <v>44827</v>
      </c>
      <c r="D43" s="16">
        <f>C43+3</f>
        <v>44830</v>
      </c>
      <c r="E43" s="110"/>
      <c r="F43" s="111"/>
      <c r="G43" s="73"/>
      <c r="H43" s="65"/>
      <c r="I43" s="65"/>
      <c r="J43" s="65"/>
    </row>
    <row r="44" spans="1:10" s="64" customFormat="1" ht="15" customHeight="1">
      <c r="A44" s="24" t="s">
        <v>68</v>
      </c>
      <c r="B44" s="26" t="s">
        <v>70</v>
      </c>
      <c r="C44" s="26">
        <f>C43+7</f>
        <v>44834</v>
      </c>
      <c r="D44" s="27">
        <f>C44+3</f>
        <v>44837</v>
      </c>
      <c r="E44" s="95"/>
      <c r="F44" s="96"/>
      <c r="G44" s="73"/>
      <c r="H44" s="65"/>
      <c r="I44" s="65"/>
      <c r="J44" s="65"/>
    </row>
    <row r="45" spans="1:6" ht="3" customHeight="1">
      <c r="A45" s="104"/>
      <c r="B45" s="104"/>
      <c r="C45" s="104"/>
      <c r="D45" s="104"/>
      <c r="E45" s="104"/>
      <c r="F45" s="104"/>
    </row>
    <row r="46" spans="1:6" ht="33.75" customHeight="1">
      <c r="A46" s="112" t="s">
        <v>0</v>
      </c>
      <c r="B46" s="112"/>
      <c r="C46" s="112"/>
      <c r="D46" s="112"/>
      <c r="E46" s="112"/>
      <c r="F46" s="112"/>
    </row>
    <row r="47" spans="1:14" s="64" customFormat="1" ht="14.25" customHeight="1">
      <c r="A47" s="113" t="s">
        <v>63</v>
      </c>
      <c r="B47" s="114"/>
      <c r="C47" s="114"/>
      <c r="D47" s="114"/>
      <c r="E47" s="114" t="s">
        <v>71</v>
      </c>
      <c r="F47" s="115"/>
      <c r="G47" s="73"/>
      <c r="H47" s="65"/>
      <c r="I47" s="65"/>
      <c r="J47" s="65"/>
      <c r="K47" s="65"/>
      <c r="L47" s="65"/>
      <c r="M47" s="65"/>
      <c r="N47" s="65"/>
    </row>
    <row r="48" spans="1:11" s="64" customFormat="1" ht="14.25" customHeight="1">
      <c r="A48" s="6" t="s">
        <v>3</v>
      </c>
      <c r="B48" s="7" t="s">
        <v>4</v>
      </c>
      <c r="C48" s="8" t="s">
        <v>65</v>
      </c>
      <c r="D48" s="9" t="s">
        <v>66</v>
      </c>
      <c r="E48" s="88" t="s">
        <v>7</v>
      </c>
      <c r="F48" s="89" t="s">
        <v>72</v>
      </c>
      <c r="H48" s="65"/>
      <c r="I48" s="65"/>
      <c r="J48" s="65"/>
      <c r="K48" s="65"/>
    </row>
    <row r="49" spans="1:11" s="64" customFormat="1" ht="14.25" customHeight="1">
      <c r="A49" s="13"/>
      <c r="B49" s="14"/>
      <c r="C49" s="15"/>
      <c r="D49" s="16"/>
      <c r="E49" s="91"/>
      <c r="F49" s="92"/>
      <c r="H49" s="65"/>
      <c r="I49" s="65"/>
      <c r="J49" s="65"/>
      <c r="K49" s="65"/>
    </row>
    <row r="50" spans="1:11" s="64" customFormat="1" ht="14.25" customHeight="1">
      <c r="A50" s="19" t="s">
        <v>73</v>
      </c>
      <c r="B50" s="20" t="s">
        <v>74</v>
      </c>
      <c r="C50" s="15">
        <v>44806</v>
      </c>
      <c r="D50" s="16">
        <f>C50+3</f>
        <v>44809</v>
      </c>
      <c r="E50" s="93" t="s">
        <v>11</v>
      </c>
      <c r="F50" s="94" t="s">
        <v>75</v>
      </c>
      <c r="H50" s="65"/>
      <c r="I50" s="65"/>
      <c r="J50" s="65"/>
      <c r="K50" s="65"/>
    </row>
    <row r="51" spans="1:11" s="64" customFormat="1" ht="14.25" customHeight="1">
      <c r="A51" s="19" t="s">
        <v>73</v>
      </c>
      <c r="B51" s="20" t="s">
        <v>76</v>
      </c>
      <c r="C51" s="15">
        <f>C50+7</f>
        <v>44813</v>
      </c>
      <c r="D51" s="16">
        <f>C51+3</f>
        <v>44816</v>
      </c>
      <c r="E51" s="93" t="s">
        <v>15</v>
      </c>
      <c r="F51" s="94" t="s">
        <v>60</v>
      </c>
      <c r="H51" s="65"/>
      <c r="I51" s="65"/>
      <c r="J51" s="65"/>
      <c r="K51" s="65"/>
    </row>
    <row r="52" spans="1:11" s="64" customFormat="1" ht="14.25" customHeight="1">
      <c r="A52" s="19" t="s">
        <v>73</v>
      </c>
      <c r="B52" s="20" t="s">
        <v>77</v>
      </c>
      <c r="C52" s="15">
        <f>C51+7</f>
        <v>44820</v>
      </c>
      <c r="D52" s="16">
        <f>C52+3</f>
        <v>44823</v>
      </c>
      <c r="E52" s="93" t="s">
        <v>17</v>
      </c>
      <c r="F52" s="94" t="s">
        <v>16</v>
      </c>
      <c r="H52" s="65"/>
      <c r="I52" s="65"/>
      <c r="J52" s="65"/>
      <c r="K52" s="65"/>
    </row>
    <row r="53" spans="1:14" s="64" customFormat="1" ht="14.25" customHeight="1">
      <c r="A53" s="19" t="s">
        <v>73</v>
      </c>
      <c r="B53" s="20" t="s">
        <v>78</v>
      </c>
      <c r="C53" s="15">
        <f>C52+7</f>
        <v>44827</v>
      </c>
      <c r="D53" s="16">
        <f>C53+3</f>
        <v>44830</v>
      </c>
      <c r="E53" s="93"/>
      <c r="F53" s="94"/>
      <c r="H53" s="65"/>
      <c r="I53" s="65"/>
      <c r="J53" s="65"/>
      <c r="K53" s="65"/>
      <c r="L53" s="65"/>
      <c r="M53" s="65"/>
      <c r="N53" s="65"/>
    </row>
    <row r="54" spans="1:14" s="64" customFormat="1" ht="14.25" customHeight="1">
      <c r="A54" s="24" t="s">
        <v>73</v>
      </c>
      <c r="B54" s="25" t="s">
        <v>79</v>
      </c>
      <c r="C54" s="26">
        <f>C53+7</f>
        <v>44834</v>
      </c>
      <c r="D54" s="27">
        <f>C54+3</f>
        <v>44837</v>
      </c>
      <c r="E54" s="95"/>
      <c r="F54" s="96"/>
      <c r="H54" s="65"/>
      <c r="I54" s="65"/>
      <c r="J54" s="65"/>
      <c r="K54" s="65"/>
      <c r="L54" s="65"/>
      <c r="M54" s="65"/>
      <c r="N54" s="65"/>
    </row>
    <row r="55" spans="1:6" ht="14.25" customHeight="1">
      <c r="A55" s="82" t="s">
        <v>80</v>
      </c>
      <c r="B55" s="83"/>
      <c r="C55" s="83"/>
      <c r="D55" s="83"/>
      <c r="E55" s="83" t="s">
        <v>81</v>
      </c>
      <c r="F55" s="116"/>
    </row>
    <row r="56" spans="1:7" ht="14.25" customHeight="1">
      <c r="A56" s="6" t="s">
        <v>3</v>
      </c>
      <c r="B56" s="7" t="s">
        <v>4</v>
      </c>
      <c r="C56" s="8" t="s">
        <v>82</v>
      </c>
      <c r="D56" s="72" t="s">
        <v>83</v>
      </c>
      <c r="E56" s="88" t="s">
        <v>7</v>
      </c>
      <c r="F56" s="89" t="s">
        <v>84</v>
      </c>
      <c r="G56" s="117"/>
    </row>
    <row r="57" spans="1:7" ht="14.25" customHeight="1">
      <c r="A57" s="13"/>
      <c r="B57" s="14"/>
      <c r="C57" s="15"/>
      <c r="D57" s="90"/>
      <c r="E57" s="91"/>
      <c r="F57" s="92"/>
      <c r="G57" s="117"/>
    </row>
    <row r="58" spans="1:7" ht="14.25" customHeight="1">
      <c r="A58" s="19" t="s">
        <v>85</v>
      </c>
      <c r="B58" s="15" t="s">
        <v>58</v>
      </c>
      <c r="C58" s="15">
        <v>44808</v>
      </c>
      <c r="D58" s="16">
        <f>C58+2</f>
        <v>44810</v>
      </c>
      <c r="E58" s="93" t="s">
        <v>11</v>
      </c>
      <c r="F58" s="94" t="s">
        <v>86</v>
      </c>
      <c r="G58" s="99"/>
    </row>
    <row r="59" spans="1:6" ht="14.25" customHeight="1">
      <c r="A59" s="19" t="s">
        <v>85</v>
      </c>
      <c r="B59" s="15" t="s">
        <v>59</v>
      </c>
      <c r="C59" s="15">
        <f>SUM(C58,7)</f>
        <v>44815</v>
      </c>
      <c r="D59" s="16">
        <f>C59+2</f>
        <v>44817</v>
      </c>
      <c r="E59" s="93" t="s">
        <v>15</v>
      </c>
      <c r="F59" s="94" t="s">
        <v>16</v>
      </c>
    </row>
    <row r="60" spans="1:6" ht="14.25" customHeight="1">
      <c r="A60" s="19" t="s">
        <v>85</v>
      </c>
      <c r="B60" s="15" t="s">
        <v>61</v>
      </c>
      <c r="C60" s="15">
        <f>SUM(C59,7)</f>
        <v>44822</v>
      </c>
      <c r="D60" s="16">
        <f>C60+2</f>
        <v>44824</v>
      </c>
      <c r="E60" s="93" t="s">
        <v>17</v>
      </c>
      <c r="F60" s="94" t="s">
        <v>18</v>
      </c>
    </row>
    <row r="61" spans="1:7" s="65" customFormat="1" ht="14.25" customHeight="1">
      <c r="A61" s="24" t="s">
        <v>85</v>
      </c>
      <c r="B61" s="26" t="s">
        <v>62</v>
      </c>
      <c r="C61" s="26">
        <f>SUM(C60,7)</f>
        <v>44829</v>
      </c>
      <c r="D61" s="27">
        <f>C61+2</f>
        <v>44831</v>
      </c>
      <c r="E61" s="93"/>
      <c r="F61" s="94"/>
      <c r="G61" s="66"/>
    </row>
    <row r="62" spans="1:6" ht="14.25" customHeight="1">
      <c r="A62" s="82" t="s">
        <v>87</v>
      </c>
      <c r="B62" s="83"/>
      <c r="C62" s="83"/>
      <c r="D62" s="83"/>
      <c r="E62" s="69" t="s">
        <v>88</v>
      </c>
      <c r="F62" s="70"/>
    </row>
    <row r="63" spans="1:7" ht="14.25" customHeight="1">
      <c r="A63" s="6" t="s">
        <v>3</v>
      </c>
      <c r="B63" s="7" t="s">
        <v>4</v>
      </c>
      <c r="C63" s="8" t="s">
        <v>5</v>
      </c>
      <c r="D63" s="72" t="s">
        <v>89</v>
      </c>
      <c r="E63" s="88" t="s">
        <v>7</v>
      </c>
      <c r="F63" s="89" t="s">
        <v>90</v>
      </c>
      <c r="G63" s="117"/>
    </row>
    <row r="64" spans="1:7" ht="14.25" customHeight="1">
      <c r="A64" s="13"/>
      <c r="B64" s="14"/>
      <c r="C64" s="15"/>
      <c r="D64" s="90"/>
      <c r="E64" s="91"/>
      <c r="F64" s="92"/>
      <c r="G64" s="117"/>
    </row>
    <row r="65" spans="1:7" ht="14.25" customHeight="1">
      <c r="A65" s="19" t="s">
        <v>91</v>
      </c>
      <c r="B65" s="15" t="s">
        <v>92</v>
      </c>
      <c r="C65" s="15">
        <v>44809</v>
      </c>
      <c r="D65" s="16">
        <f>C65+1</f>
        <v>44810</v>
      </c>
      <c r="E65" s="93" t="s">
        <v>11</v>
      </c>
      <c r="F65" s="94" t="s">
        <v>93</v>
      </c>
      <c r="G65" s="99"/>
    </row>
    <row r="66" spans="1:6" ht="14.25" customHeight="1">
      <c r="A66" s="19" t="s">
        <v>94</v>
      </c>
      <c r="B66" s="15" t="s">
        <v>95</v>
      </c>
      <c r="C66" s="15">
        <f>SUM(C65,7)</f>
        <v>44816</v>
      </c>
      <c r="D66" s="16">
        <f>C66+1</f>
        <v>44817</v>
      </c>
      <c r="E66" s="93" t="s">
        <v>15</v>
      </c>
      <c r="F66" s="94" t="s">
        <v>96</v>
      </c>
    </row>
    <row r="67" spans="1:6" ht="14.25" customHeight="1">
      <c r="A67" s="19" t="s">
        <v>97</v>
      </c>
      <c r="B67" s="15" t="s">
        <v>98</v>
      </c>
      <c r="C67" s="15">
        <f>SUM(C66,7)</f>
        <v>44823</v>
      </c>
      <c r="D67" s="16">
        <f>C67+1</f>
        <v>44824</v>
      </c>
      <c r="E67" s="93" t="s">
        <v>17</v>
      </c>
      <c r="F67" s="94" t="s">
        <v>18</v>
      </c>
    </row>
    <row r="68" spans="1:6" ht="14.25" customHeight="1">
      <c r="A68" s="24" t="s">
        <v>99</v>
      </c>
      <c r="B68" s="26" t="s">
        <v>100</v>
      </c>
      <c r="C68" s="26">
        <f>SUM(C67,7)</f>
        <v>44830</v>
      </c>
      <c r="D68" s="27">
        <f>C68+1</f>
        <v>44831</v>
      </c>
      <c r="E68" s="95"/>
      <c r="F68" s="96"/>
    </row>
    <row r="69" spans="1:6" ht="14.25" customHeight="1">
      <c r="A69" s="82" t="s">
        <v>101</v>
      </c>
      <c r="B69" s="4"/>
      <c r="C69" s="4"/>
      <c r="D69" s="4"/>
      <c r="E69" s="4" t="s">
        <v>102</v>
      </c>
      <c r="F69" s="5"/>
    </row>
    <row r="70" spans="1:7" ht="14.25" customHeight="1">
      <c r="A70" s="6" t="s">
        <v>3</v>
      </c>
      <c r="B70" s="7" t="s">
        <v>4</v>
      </c>
      <c r="C70" s="8" t="s">
        <v>103</v>
      </c>
      <c r="D70" s="72" t="s">
        <v>104</v>
      </c>
      <c r="E70" s="88" t="s">
        <v>7</v>
      </c>
      <c r="F70" s="109" t="s">
        <v>105</v>
      </c>
      <c r="G70" s="117"/>
    </row>
    <row r="71" spans="1:7" ht="14.25" customHeight="1">
      <c r="A71" s="13"/>
      <c r="B71" s="14"/>
      <c r="C71" s="74"/>
      <c r="D71" s="75"/>
      <c r="E71" s="91"/>
      <c r="F71" s="94"/>
      <c r="G71" s="117"/>
    </row>
    <row r="72" spans="1:7" ht="14.25" customHeight="1">
      <c r="A72" s="13"/>
      <c r="B72" s="14"/>
      <c r="C72" s="15"/>
      <c r="D72" s="90"/>
      <c r="E72" s="91"/>
      <c r="F72" s="92"/>
      <c r="G72" s="117"/>
    </row>
    <row r="73" spans="1:6" ht="14.25" customHeight="1">
      <c r="A73" s="19" t="s">
        <v>106</v>
      </c>
      <c r="B73" s="15" t="s">
        <v>107</v>
      </c>
      <c r="C73" s="15">
        <v>44806</v>
      </c>
      <c r="D73" s="16">
        <f aca="true" t="shared" si="0" ref="D73:D81">C73+1</f>
        <v>44807</v>
      </c>
      <c r="E73" s="93" t="s">
        <v>11</v>
      </c>
      <c r="F73" s="94" t="s">
        <v>108</v>
      </c>
    </row>
    <row r="74" spans="1:6" ht="14.25" customHeight="1">
      <c r="A74" s="19" t="s">
        <v>106</v>
      </c>
      <c r="B74" s="15" t="s">
        <v>109</v>
      </c>
      <c r="C74" s="15">
        <f aca="true" t="shared" si="1" ref="C74:C78">C73+4</f>
        <v>44810</v>
      </c>
      <c r="D74" s="16">
        <f t="shared" si="0"/>
        <v>44811</v>
      </c>
      <c r="E74" s="93" t="s">
        <v>15</v>
      </c>
      <c r="F74" s="94" t="s">
        <v>110</v>
      </c>
    </row>
    <row r="75" spans="1:6" ht="14.25" customHeight="1">
      <c r="A75" s="19" t="s">
        <v>106</v>
      </c>
      <c r="B75" s="15" t="s">
        <v>111</v>
      </c>
      <c r="C75" s="15">
        <f aca="true" t="shared" si="2" ref="C75:C79">C74+3</f>
        <v>44813</v>
      </c>
      <c r="D75" s="16">
        <f t="shared" si="0"/>
        <v>44814</v>
      </c>
      <c r="E75" s="93" t="s">
        <v>17</v>
      </c>
      <c r="F75" s="94" t="s">
        <v>112</v>
      </c>
    </row>
    <row r="76" spans="1:6" ht="14.25" customHeight="1">
      <c r="A76" s="19" t="s">
        <v>106</v>
      </c>
      <c r="B76" s="15" t="s">
        <v>113</v>
      </c>
      <c r="C76" s="15">
        <f t="shared" si="1"/>
        <v>44817</v>
      </c>
      <c r="D76" s="16">
        <f t="shared" si="0"/>
        <v>44818</v>
      </c>
      <c r="E76" s="118"/>
      <c r="F76" s="119"/>
    </row>
    <row r="77" spans="1:6" ht="14.25" customHeight="1">
      <c r="A77" s="19" t="s">
        <v>106</v>
      </c>
      <c r="B77" s="15" t="s">
        <v>114</v>
      </c>
      <c r="C77" s="15">
        <f t="shared" si="2"/>
        <v>44820</v>
      </c>
      <c r="D77" s="16">
        <f t="shared" si="0"/>
        <v>44821</v>
      </c>
      <c r="E77" s="93"/>
      <c r="F77" s="94"/>
    </row>
    <row r="78" spans="1:6" ht="14.25" customHeight="1">
      <c r="A78" s="19" t="s">
        <v>106</v>
      </c>
      <c r="B78" s="15" t="s">
        <v>115</v>
      </c>
      <c r="C78" s="15">
        <f t="shared" si="1"/>
        <v>44824</v>
      </c>
      <c r="D78" s="16">
        <f t="shared" si="0"/>
        <v>44825</v>
      </c>
      <c r="E78" s="93"/>
      <c r="F78" s="94"/>
    </row>
    <row r="79" spans="1:6" ht="14.25" customHeight="1">
      <c r="A79" s="19" t="s">
        <v>106</v>
      </c>
      <c r="B79" s="15" t="s">
        <v>116</v>
      </c>
      <c r="C79" s="15">
        <f t="shared" si="2"/>
        <v>44827</v>
      </c>
      <c r="D79" s="16">
        <f t="shared" si="0"/>
        <v>44828</v>
      </c>
      <c r="E79" s="93"/>
      <c r="F79" s="94"/>
    </row>
    <row r="80" spans="1:6" ht="14.25" customHeight="1">
      <c r="A80" s="19" t="s">
        <v>106</v>
      </c>
      <c r="B80" s="15" t="s">
        <v>117</v>
      </c>
      <c r="C80" s="15">
        <f>C79+4</f>
        <v>44831</v>
      </c>
      <c r="D80" s="16">
        <f t="shared" si="0"/>
        <v>44832</v>
      </c>
      <c r="E80" s="93"/>
      <c r="F80" s="94"/>
    </row>
    <row r="81" spans="1:6" ht="14.25" customHeight="1">
      <c r="A81" s="24" t="s">
        <v>106</v>
      </c>
      <c r="B81" s="26" t="s">
        <v>118</v>
      </c>
      <c r="C81" s="26">
        <f>C80+3</f>
        <v>44834</v>
      </c>
      <c r="D81" s="27">
        <f t="shared" si="0"/>
        <v>44835</v>
      </c>
      <c r="E81" s="120"/>
      <c r="F81" s="121"/>
    </row>
    <row r="82" spans="1:6" ht="1.5" customHeight="1">
      <c r="A82" s="104"/>
      <c r="B82" s="104"/>
      <c r="C82" s="104"/>
      <c r="D82" s="104"/>
      <c r="E82" s="104"/>
      <c r="F82" s="104"/>
    </row>
    <row r="83" spans="1:6" ht="33.75" customHeight="1">
      <c r="A83" s="112" t="s">
        <v>0</v>
      </c>
      <c r="B83" s="112"/>
      <c r="C83" s="112"/>
      <c r="D83" s="112"/>
      <c r="E83" s="112"/>
      <c r="F83" s="112"/>
    </row>
    <row r="84" spans="1:6" ht="14.25" customHeight="1">
      <c r="A84" s="68" t="s">
        <v>119</v>
      </c>
      <c r="B84" s="69"/>
      <c r="C84" s="69"/>
      <c r="D84" s="69"/>
      <c r="E84" s="122" t="s">
        <v>120</v>
      </c>
      <c r="F84" s="123"/>
    </row>
    <row r="85" spans="1:7" ht="21" customHeight="1">
      <c r="A85" s="44" t="s">
        <v>3</v>
      </c>
      <c r="B85" s="45" t="s">
        <v>4</v>
      </c>
      <c r="C85" s="46" t="s">
        <v>121</v>
      </c>
      <c r="D85" s="47" t="s">
        <v>122</v>
      </c>
      <c r="E85" s="10" t="s">
        <v>7</v>
      </c>
      <c r="F85" s="48" t="s">
        <v>123</v>
      </c>
      <c r="G85" s="117"/>
    </row>
    <row r="86" spans="1:6" ht="21" customHeight="1">
      <c r="A86" s="49"/>
      <c r="B86" s="50"/>
      <c r="C86" s="51"/>
      <c r="D86" s="52"/>
      <c r="E86" s="124"/>
      <c r="F86" s="125"/>
    </row>
    <row r="87" spans="1:6" ht="14.25" customHeight="1">
      <c r="A87" s="19" t="s">
        <v>124</v>
      </c>
      <c r="B87" s="53" t="s">
        <v>125</v>
      </c>
      <c r="C87" s="15">
        <v>44806</v>
      </c>
      <c r="D87" s="52">
        <f aca="true" t="shared" si="3" ref="D87:D100">C87+1</f>
        <v>44807</v>
      </c>
      <c r="E87" s="21" t="s">
        <v>11</v>
      </c>
      <c r="F87" s="22" t="s">
        <v>126</v>
      </c>
    </row>
    <row r="88" spans="1:6" ht="14.25" customHeight="1">
      <c r="A88" s="19" t="s">
        <v>124</v>
      </c>
      <c r="B88" s="53" t="s">
        <v>127</v>
      </c>
      <c r="C88" s="15">
        <f>C87+3</f>
        <v>44809</v>
      </c>
      <c r="D88" s="52">
        <f t="shared" si="3"/>
        <v>44810</v>
      </c>
      <c r="E88" s="21" t="s">
        <v>15</v>
      </c>
      <c r="F88" s="22" t="s">
        <v>128</v>
      </c>
    </row>
    <row r="89" spans="1:6" ht="14.25" customHeight="1">
      <c r="A89" s="19" t="s">
        <v>124</v>
      </c>
      <c r="B89" s="53" t="s">
        <v>129</v>
      </c>
      <c r="C89" s="15">
        <f aca="true" t="shared" si="4" ref="C89:C93">C88+2</f>
        <v>44811</v>
      </c>
      <c r="D89" s="52">
        <f t="shared" si="3"/>
        <v>44812</v>
      </c>
      <c r="E89" s="21" t="s">
        <v>17</v>
      </c>
      <c r="F89" s="22" t="s">
        <v>130</v>
      </c>
    </row>
    <row r="90" spans="1:6" ht="14.25" customHeight="1">
      <c r="A90" s="19" t="s">
        <v>124</v>
      </c>
      <c r="B90" s="53" t="s">
        <v>131</v>
      </c>
      <c r="C90" s="15">
        <f t="shared" si="4"/>
        <v>44813</v>
      </c>
      <c r="D90" s="52">
        <f t="shared" si="3"/>
        <v>44814</v>
      </c>
      <c r="E90" s="54"/>
      <c r="F90" s="52"/>
    </row>
    <row r="91" spans="1:6" ht="14.25" customHeight="1">
      <c r="A91" s="19" t="s">
        <v>124</v>
      </c>
      <c r="B91" s="53" t="s">
        <v>132</v>
      </c>
      <c r="C91" s="15">
        <f>C90+3</f>
        <v>44816</v>
      </c>
      <c r="D91" s="52">
        <f t="shared" si="3"/>
        <v>44817</v>
      </c>
      <c r="E91" s="54"/>
      <c r="F91" s="52"/>
    </row>
    <row r="92" spans="1:6" ht="14.25" customHeight="1">
      <c r="A92" s="19" t="s">
        <v>124</v>
      </c>
      <c r="B92" s="53" t="s">
        <v>133</v>
      </c>
      <c r="C92" s="15">
        <f t="shared" si="4"/>
        <v>44818</v>
      </c>
      <c r="D92" s="52">
        <f t="shared" si="3"/>
        <v>44819</v>
      </c>
      <c r="E92" s="54"/>
      <c r="F92" s="52"/>
    </row>
    <row r="93" spans="1:6" ht="14.25" customHeight="1">
      <c r="A93" s="19" t="s">
        <v>124</v>
      </c>
      <c r="B93" s="53" t="s">
        <v>134</v>
      </c>
      <c r="C93" s="15">
        <f t="shared" si="4"/>
        <v>44820</v>
      </c>
      <c r="D93" s="52">
        <f t="shared" si="3"/>
        <v>44821</v>
      </c>
      <c r="E93" s="54"/>
      <c r="F93" s="52"/>
    </row>
    <row r="94" spans="1:6" ht="14.25" customHeight="1">
      <c r="A94" s="19" t="s">
        <v>124</v>
      </c>
      <c r="B94" s="53" t="s">
        <v>135</v>
      </c>
      <c r="C94" s="15">
        <f>C93+3</f>
        <v>44823</v>
      </c>
      <c r="D94" s="52">
        <f t="shared" si="3"/>
        <v>44824</v>
      </c>
      <c r="E94" s="54"/>
      <c r="F94" s="52"/>
    </row>
    <row r="95" spans="1:6" ht="14.25" customHeight="1">
      <c r="A95" s="19" t="s">
        <v>124</v>
      </c>
      <c r="B95" s="53" t="s">
        <v>136</v>
      </c>
      <c r="C95" s="15">
        <f aca="true" t="shared" si="5" ref="C95:C99">C94+2</f>
        <v>44825</v>
      </c>
      <c r="D95" s="52">
        <f t="shared" si="3"/>
        <v>44826</v>
      </c>
      <c r="E95" s="54"/>
      <c r="F95" s="52"/>
    </row>
    <row r="96" spans="1:6" ht="14.25" customHeight="1">
      <c r="A96" s="19" t="s">
        <v>124</v>
      </c>
      <c r="B96" s="53" t="s">
        <v>137</v>
      </c>
      <c r="C96" s="15">
        <f t="shared" si="5"/>
        <v>44827</v>
      </c>
      <c r="D96" s="52">
        <f t="shared" si="3"/>
        <v>44828</v>
      </c>
      <c r="E96" s="54"/>
      <c r="F96" s="52"/>
    </row>
    <row r="97" spans="1:6" ht="14.25" customHeight="1">
      <c r="A97" s="19" t="s">
        <v>124</v>
      </c>
      <c r="B97" s="53" t="s">
        <v>138</v>
      </c>
      <c r="C97" s="15">
        <f>C96+3</f>
        <v>44830</v>
      </c>
      <c r="D97" s="52">
        <f t="shared" si="3"/>
        <v>44831</v>
      </c>
      <c r="E97" s="54"/>
      <c r="F97" s="52"/>
    </row>
    <row r="98" spans="1:6" ht="14.25" customHeight="1">
      <c r="A98" s="19" t="s">
        <v>124</v>
      </c>
      <c r="B98" s="53" t="s">
        <v>139</v>
      </c>
      <c r="C98" s="15">
        <f t="shared" si="5"/>
        <v>44832</v>
      </c>
      <c r="D98" s="52">
        <f t="shared" si="3"/>
        <v>44833</v>
      </c>
      <c r="E98" s="54"/>
      <c r="F98" s="52"/>
    </row>
    <row r="99" spans="1:6" ht="14.25" customHeight="1">
      <c r="A99" s="24" t="s">
        <v>124</v>
      </c>
      <c r="B99" s="57" t="s">
        <v>140</v>
      </c>
      <c r="C99" s="26">
        <f t="shared" si="5"/>
        <v>44834</v>
      </c>
      <c r="D99" s="58">
        <f t="shared" si="3"/>
        <v>44835</v>
      </c>
      <c r="E99" s="126"/>
      <c r="F99" s="58"/>
    </row>
    <row r="100" spans="1:6" ht="12.75">
      <c r="A100" s="127"/>
      <c r="B100" s="128"/>
      <c r="C100" s="129"/>
      <c r="D100" s="130"/>
      <c r="E100" s="130"/>
      <c r="F100" s="130"/>
    </row>
    <row r="101" spans="1:7" ht="12.75">
      <c r="A101" s="131" t="s">
        <v>141</v>
      </c>
      <c r="D101" s="131" t="s">
        <v>142</v>
      </c>
      <c r="F101" s="132"/>
      <c r="G101" s="133"/>
    </row>
    <row r="102" spans="1:7" ht="12.75">
      <c r="A102" s="131" t="s">
        <v>143</v>
      </c>
      <c r="B102" s="132"/>
      <c r="C102" s="132"/>
      <c r="D102" s="131" t="s">
        <v>144</v>
      </c>
      <c r="F102" s="132"/>
      <c r="G102" s="133"/>
    </row>
    <row r="107" ht="12.75">
      <c r="C107" s="65" t="s">
        <v>145</v>
      </c>
    </row>
  </sheetData>
  <sheetProtection/>
  <mergeCells count="63">
    <mergeCell ref="A1:F1"/>
    <mergeCell ref="A46:F46"/>
    <mergeCell ref="A83:F83"/>
    <mergeCell ref="A3:A4"/>
    <mergeCell ref="A10:A11"/>
    <mergeCell ref="A17:A18"/>
    <mergeCell ref="A24:A25"/>
    <mergeCell ref="A31:A32"/>
    <mergeCell ref="A48:A49"/>
    <mergeCell ref="A56:A57"/>
    <mergeCell ref="A63:A64"/>
    <mergeCell ref="A70:A72"/>
    <mergeCell ref="A85:A86"/>
    <mergeCell ref="B3:B4"/>
    <mergeCell ref="B10:B11"/>
    <mergeCell ref="B17:B18"/>
    <mergeCell ref="B24:B25"/>
    <mergeCell ref="B31:B32"/>
    <mergeCell ref="B48:B49"/>
    <mergeCell ref="B56:B57"/>
    <mergeCell ref="B63:B64"/>
    <mergeCell ref="B70:B72"/>
    <mergeCell ref="B85:B86"/>
    <mergeCell ref="C3:C4"/>
    <mergeCell ref="C10:C11"/>
    <mergeCell ref="C17:C18"/>
    <mergeCell ref="C24:C25"/>
    <mergeCell ref="C31:C32"/>
    <mergeCell ref="C48:C49"/>
    <mergeCell ref="C56:C57"/>
    <mergeCell ref="C63:C64"/>
    <mergeCell ref="C70:C72"/>
    <mergeCell ref="C85:C86"/>
    <mergeCell ref="D3:D4"/>
    <mergeCell ref="D10:D11"/>
    <mergeCell ref="D17:D18"/>
    <mergeCell ref="D24:D25"/>
    <mergeCell ref="D31:D32"/>
    <mergeCell ref="D48:D49"/>
    <mergeCell ref="D56:D57"/>
    <mergeCell ref="D63:D64"/>
    <mergeCell ref="D70:D72"/>
    <mergeCell ref="D85:D86"/>
    <mergeCell ref="E3:E4"/>
    <mergeCell ref="E10:E11"/>
    <mergeCell ref="E17:E18"/>
    <mergeCell ref="E24:E25"/>
    <mergeCell ref="E31:E32"/>
    <mergeCell ref="E48:E49"/>
    <mergeCell ref="E56:E57"/>
    <mergeCell ref="E63:E64"/>
    <mergeCell ref="E70:E72"/>
    <mergeCell ref="E85:E86"/>
    <mergeCell ref="F3:F4"/>
    <mergeCell ref="F10:F11"/>
    <mergeCell ref="F17:F18"/>
    <mergeCell ref="F24:F25"/>
    <mergeCell ref="F31:F32"/>
    <mergeCell ref="F48:F49"/>
    <mergeCell ref="F56:F57"/>
    <mergeCell ref="F63:F64"/>
    <mergeCell ref="F70:F72"/>
    <mergeCell ref="F85:F86"/>
  </mergeCells>
  <printOptions/>
  <pageMargins left="0.87" right="0.63" top="1.3" bottom="1.1" header="0.47" footer="0.35"/>
  <pageSetup horizontalDpi="600" verticalDpi="600" orientation="portrait" paperSize="9" scale="90"/>
  <headerFooter>
    <oddHeader>&amp;L&amp;"Times New Roman"&amp;16&amp;X&amp;G          DALIAN BRIGHT INTERNATIONAL LOGISTICS.CO.,LTD&amp;C&amp;"华文行楷"&amp;22&amp;B    大连柏瑞德国际物流有限公司</oddHeader>
    <oddFooter>&amp;L&amp;14&amp;X&amp;B地址：大连市中山区人民路50号时代广场B座3306室           直线：66667620/22/25/26/27/29/31/32
电话：0411-82799119（总机）传真：0411-82799116          直线：82779512/13/15/17  88079815/16
邮箱：info@brightup.net                                 网址：www.brightup.net&amp;R&amp;P/&amp;N</oddFooter>
  </headerFooter>
  <rowBreaks count="3" manualBreakCount="3">
    <brk id="45" max="5" man="1"/>
    <brk id="82" max="5" man="1"/>
    <brk id="103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SheetLayoutView="100" workbookViewId="0" topLeftCell="A1">
      <selection activeCell="K23" sqref="K23"/>
    </sheetView>
  </sheetViews>
  <sheetFormatPr defaultColWidth="9.00390625" defaultRowHeight="14.25" customHeight="1"/>
  <cols>
    <col min="1" max="1" width="24.375" style="0" customWidth="1"/>
    <col min="2" max="4" width="9.625" style="0" customWidth="1"/>
    <col min="5" max="5" width="10.625" style="0" customWidth="1"/>
    <col min="6" max="6" width="21.625" style="0" customWidth="1"/>
  </cols>
  <sheetData>
    <row r="1" spans="1:6" ht="33" customHeight="1">
      <c r="A1" s="1" t="s">
        <v>146</v>
      </c>
      <c r="B1" s="1"/>
      <c r="C1" s="1"/>
      <c r="D1" s="1"/>
      <c r="E1" s="1"/>
      <c r="F1" s="1"/>
    </row>
    <row r="2" spans="1:6" ht="14.25" customHeight="1">
      <c r="A2" s="2" t="s">
        <v>147</v>
      </c>
      <c r="B2" s="3"/>
      <c r="C2" s="3"/>
      <c r="D2" s="3"/>
      <c r="E2" s="4" t="s">
        <v>71</v>
      </c>
      <c r="F2" s="5"/>
    </row>
    <row r="3" spans="1:7" ht="14.25" customHeight="1">
      <c r="A3" s="6" t="s">
        <v>3</v>
      </c>
      <c r="B3" s="7" t="s">
        <v>4</v>
      </c>
      <c r="C3" s="8" t="s">
        <v>65</v>
      </c>
      <c r="D3" s="9" t="s">
        <v>66</v>
      </c>
      <c r="E3" s="10" t="s">
        <v>7</v>
      </c>
      <c r="F3" s="11" t="s">
        <v>72</v>
      </c>
      <c r="G3" s="12"/>
    </row>
    <row r="4" spans="1:6" ht="14.25" customHeight="1">
      <c r="A4" s="13"/>
      <c r="B4" s="14"/>
      <c r="C4" s="15"/>
      <c r="D4" s="16"/>
      <c r="E4" s="17"/>
      <c r="F4" s="18"/>
    </row>
    <row r="5" spans="1:6" ht="14.25" customHeight="1">
      <c r="A5" s="19" t="s">
        <v>73</v>
      </c>
      <c r="B5" s="20" t="s">
        <v>74</v>
      </c>
      <c r="C5" s="15">
        <v>44806</v>
      </c>
      <c r="D5" s="16">
        <f aca="true" t="shared" si="0" ref="D5:D9">C5+3</f>
        <v>44809</v>
      </c>
      <c r="E5" s="21" t="s">
        <v>11</v>
      </c>
      <c r="F5" s="22" t="s">
        <v>148</v>
      </c>
    </row>
    <row r="6" spans="1:6" ht="14.25" customHeight="1">
      <c r="A6" s="19" t="s">
        <v>73</v>
      </c>
      <c r="B6" s="20" t="s">
        <v>76</v>
      </c>
      <c r="C6" s="15">
        <f aca="true" t="shared" si="1" ref="C6:C9">C5+7</f>
        <v>44813</v>
      </c>
      <c r="D6" s="16">
        <f t="shared" si="0"/>
        <v>44816</v>
      </c>
      <c r="E6" s="21" t="s">
        <v>15</v>
      </c>
      <c r="F6" s="22" t="s">
        <v>149</v>
      </c>
    </row>
    <row r="7" spans="1:6" ht="14.25" customHeight="1">
      <c r="A7" s="19" t="s">
        <v>73</v>
      </c>
      <c r="B7" s="20" t="s">
        <v>77</v>
      </c>
      <c r="C7" s="15">
        <f t="shared" si="1"/>
        <v>44820</v>
      </c>
      <c r="D7" s="16">
        <f t="shared" si="0"/>
        <v>44823</v>
      </c>
      <c r="E7" s="21" t="s">
        <v>17</v>
      </c>
      <c r="F7" s="22" t="s">
        <v>150</v>
      </c>
    </row>
    <row r="8" spans="1:6" ht="14.25" customHeight="1">
      <c r="A8" s="19" t="s">
        <v>73</v>
      </c>
      <c r="B8" s="20" t="s">
        <v>78</v>
      </c>
      <c r="C8" s="15">
        <f t="shared" si="1"/>
        <v>44827</v>
      </c>
      <c r="D8" s="16">
        <f t="shared" si="0"/>
        <v>44830</v>
      </c>
      <c r="E8" s="21" t="s">
        <v>151</v>
      </c>
      <c r="F8" s="23" t="s">
        <v>152</v>
      </c>
    </row>
    <row r="9" spans="1:6" ht="14.25" customHeight="1">
      <c r="A9" s="24" t="s">
        <v>73</v>
      </c>
      <c r="B9" s="25" t="s">
        <v>79</v>
      </c>
      <c r="C9" s="26">
        <f t="shared" si="1"/>
        <v>44834</v>
      </c>
      <c r="D9" s="27">
        <f t="shared" si="0"/>
        <v>44837</v>
      </c>
      <c r="E9" s="28" t="s">
        <v>153</v>
      </c>
      <c r="F9" s="29" t="s">
        <v>154</v>
      </c>
    </row>
    <row r="10" spans="1:6" ht="14.25" customHeight="1">
      <c r="A10" s="2" t="s">
        <v>155</v>
      </c>
      <c r="B10" s="3"/>
      <c r="C10" s="3"/>
      <c r="D10" s="3"/>
      <c r="E10" s="4" t="s">
        <v>102</v>
      </c>
      <c r="F10" s="5"/>
    </row>
    <row r="11" spans="1:6" ht="14.25" customHeight="1">
      <c r="A11" s="30" t="s">
        <v>3</v>
      </c>
      <c r="B11" s="31" t="s">
        <v>4</v>
      </c>
      <c r="C11" s="32" t="s">
        <v>31</v>
      </c>
      <c r="D11" s="33" t="s">
        <v>156</v>
      </c>
      <c r="E11" s="34" t="s">
        <v>7</v>
      </c>
      <c r="F11" s="11" t="s">
        <v>157</v>
      </c>
    </row>
    <row r="12" spans="1:6" ht="14.25" customHeight="1">
      <c r="A12" s="35"/>
      <c r="B12" s="36"/>
      <c r="C12" s="37"/>
      <c r="D12" s="38"/>
      <c r="E12" s="39"/>
      <c r="F12" s="18"/>
    </row>
    <row r="13" spans="1:6" ht="14.25" customHeight="1">
      <c r="A13" s="19" t="s">
        <v>158</v>
      </c>
      <c r="B13" s="15" t="s">
        <v>109</v>
      </c>
      <c r="C13" s="15">
        <v>44810</v>
      </c>
      <c r="D13" s="40">
        <f>C13+1</f>
        <v>44811</v>
      </c>
      <c r="E13" s="41" t="s">
        <v>11</v>
      </c>
      <c r="F13" s="22" t="s">
        <v>159</v>
      </c>
    </row>
    <row r="14" spans="1:6" ht="14.25" customHeight="1">
      <c r="A14" s="19" t="s">
        <v>158</v>
      </c>
      <c r="B14" s="15" t="s">
        <v>113</v>
      </c>
      <c r="C14" s="15">
        <f>C13+7</f>
        <v>44817</v>
      </c>
      <c r="D14" s="40">
        <f>C14+1</f>
        <v>44818</v>
      </c>
      <c r="E14" s="41" t="s">
        <v>15</v>
      </c>
      <c r="F14" s="22" t="s">
        <v>160</v>
      </c>
    </row>
    <row r="15" spans="1:6" ht="14.25" customHeight="1">
      <c r="A15" s="19" t="s">
        <v>158</v>
      </c>
      <c r="B15" s="15" t="s">
        <v>115</v>
      </c>
      <c r="C15" s="15">
        <f>C14+7</f>
        <v>44824</v>
      </c>
      <c r="D15" s="40">
        <f>C15+1</f>
        <v>44825</v>
      </c>
      <c r="E15" s="41" t="s">
        <v>17</v>
      </c>
      <c r="F15" s="22" t="s">
        <v>161</v>
      </c>
    </row>
    <row r="16" spans="1:6" ht="14.25" customHeight="1">
      <c r="A16" s="19" t="s">
        <v>158</v>
      </c>
      <c r="B16" s="15" t="s">
        <v>117</v>
      </c>
      <c r="C16" s="15">
        <f>C15+7</f>
        <v>44831</v>
      </c>
      <c r="D16" s="40">
        <f aca="true" t="shared" si="2" ref="D16:D33">C16+1</f>
        <v>44832</v>
      </c>
      <c r="E16" s="41" t="s">
        <v>151</v>
      </c>
      <c r="F16" s="23" t="s">
        <v>152</v>
      </c>
    </row>
    <row r="17" spans="1:6" ht="14.25" customHeight="1">
      <c r="A17" s="24" t="s">
        <v>158</v>
      </c>
      <c r="B17" s="26" t="s">
        <v>162</v>
      </c>
      <c r="C17" s="26">
        <f>C16+7</f>
        <v>44838</v>
      </c>
      <c r="D17" s="42">
        <f t="shared" si="2"/>
        <v>44839</v>
      </c>
      <c r="E17" s="43" t="s">
        <v>153</v>
      </c>
      <c r="F17" s="29" t="s">
        <v>154</v>
      </c>
    </row>
    <row r="18" spans="1:6" ht="14.25" customHeight="1">
      <c r="A18" s="2" t="s">
        <v>163</v>
      </c>
      <c r="B18" s="3"/>
      <c r="C18" s="3"/>
      <c r="D18" s="3"/>
      <c r="E18" s="4" t="s">
        <v>120</v>
      </c>
      <c r="F18" s="5"/>
    </row>
    <row r="19" spans="1:6" ht="15" customHeight="1">
      <c r="A19" s="44" t="s">
        <v>3</v>
      </c>
      <c r="B19" s="45" t="s">
        <v>4</v>
      </c>
      <c r="C19" s="46" t="s">
        <v>121</v>
      </c>
      <c r="D19" s="47" t="s">
        <v>122</v>
      </c>
      <c r="E19" s="10" t="s">
        <v>7</v>
      </c>
      <c r="F19" s="48" t="s">
        <v>123</v>
      </c>
    </row>
    <row r="20" spans="1:6" ht="22.5" customHeight="1">
      <c r="A20" s="49"/>
      <c r="B20" s="50"/>
      <c r="C20" s="51"/>
      <c r="D20" s="52"/>
      <c r="E20" s="17"/>
      <c r="F20" s="18"/>
    </row>
    <row r="21" spans="1:6" ht="14.25" customHeight="1">
      <c r="A21" s="19" t="s">
        <v>124</v>
      </c>
      <c r="B21" s="53" t="s">
        <v>125</v>
      </c>
      <c r="C21" s="15">
        <v>44806</v>
      </c>
      <c r="D21" s="52">
        <f t="shared" si="2"/>
        <v>44807</v>
      </c>
      <c r="E21" s="21" t="s">
        <v>11</v>
      </c>
      <c r="F21" s="22" t="s">
        <v>126</v>
      </c>
    </row>
    <row r="22" spans="1:6" ht="14.25" customHeight="1">
      <c r="A22" s="19" t="s">
        <v>124</v>
      </c>
      <c r="B22" s="53" t="s">
        <v>127</v>
      </c>
      <c r="C22" s="15">
        <f>C21+3</f>
        <v>44809</v>
      </c>
      <c r="D22" s="52">
        <f t="shared" si="2"/>
        <v>44810</v>
      </c>
      <c r="E22" s="21" t="s">
        <v>15</v>
      </c>
      <c r="F22" s="22" t="s">
        <v>128</v>
      </c>
    </row>
    <row r="23" spans="1:6" ht="14.25" customHeight="1">
      <c r="A23" s="19" t="s">
        <v>124</v>
      </c>
      <c r="B23" s="53" t="s">
        <v>129</v>
      </c>
      <c r="C23" s="15">
        <f aca="true" t="shared" si="3" ref="C23:C27">C22+2</f>
        <v>44811</v>
      </c>
      <c r="D23" s="52">
        <f t="shared" si="2"/>
        <v>44812</v>
      </c>
      <c r="E23" s="21" t="s">
        <v>17</v>
      </c>
      <c r="F23" s="22" t="s">
        <v>130</v>
      </c>
    </row>
    <row r="24" spans="1:6" ht="14.25" customHeight="1">
      <c r="A24" s="19" t="s">
        <v>124</v>
      </c>
      <c r="B24" s="53" t="s">
        <v>131</v>
      </c>
      <c r="C24" s="15">
        <f t="shared" si="3"/>
        <v>44813</v>
      </c>
      <c r="D24" s="52">
        <f t="shared" si="2"/>
        <v>44814</v>
      </c>
      <c r="E24" s="54"/>
      <c r="F24" s="52"/>
    </row>
    <row r="25" spans="1:6" ht="14.25" customHeight="1">
      <c r="A25" s="19" t="s">
        <v>124</v>
      </c>
      <c r="B25" s="53" t="s">
        <v>132</v>
      </c>
      <c r="C25" s="15">
        <f>C24+3</f>
        <v>44816</v>
      </c>
      <c r="D25" s="52">
        <f t="shared" si="2"/>
        <v>44817</v>
      </c>
      <c r="E25" s="54"/>
      <c r="F25" s="52"/>
    </row>
    <row r="26" spans="1:6" ht="14.25" customHeight="1">
      <c r="A26" s="19" t="s">
        <v>124</v>
      </c>
      <c r="B26" s="53" t="s">
        <v>133</v>
      </c>
      <c r="C26" s="15">
        <f t="shared" si="3"/>
        <v>44818</v>
      </c>
      <c r="D26" s="52">
        <f t="shared" si="2"/>
        <v>44819</v>
      </c>
      <c r="E26" s="54"/>
      <c r="F26" s="52"/>
    </row>
    <row r="27" spans="1:6" ht="14.25" customHeight="1">
      <c r="A27" s="19" t="s">
        <v>124</v>
      </c>
      <c r="B27" s="53" t="s">
        <v>134</v>
      </c>
      <c r="C27" s="15">
        <f t="shared" si="3"/>
        <v>44820</v>
      </c>
      <c r="D27" s="52">
        <f t="shared" si="2"/>
        <v>44821</v>
      </c>
      <c r="E27" s="54"/>
      <c r="F27" s="52"/>
    </row>
    <row r="28" spans="1:6" ht="14.25" customHeight="1">
      <c r="A28" s="19" t="s">
        <v>124</v>
      </c>
      <c r="B28" s="53" t="s">
        <v>135</v>
      </c>
      <c r="C28" s="15">
        <f>C27+3</f>
        <v>44823</v>
      </c>
      <c r="D28" s="52">
        <f t="shared" si="2"/>
        <v>44824</v>
      </c>
      <c r="E28" s="54"/>
      <c r="F28" s="52"/>
    </row>
    <row r="29" spans="1:6" ht="14.25" customHeight="1">
      <c r="A29" s="19" t="s">
        <v>124</v>
      </c>
      <c r="B29" s="53" t="s">
        <v>136</v>
      </c>
      <c r="C29" s="15">
        <f aca="true" t="shared" si="4" ref="C29:C33">C28+2</f>
        <v>44825</v>
      </c>
      <c r="D29" s="52">
        <f t="shared" si="2"/>
        <v>44826</v>
      </c>
      <c r="E29" s="54"/>
      <c r="F29" s="52"/>
    </row>
    <row r="30" spans="1:6" ht="14.25" customHeight="1">
      <c r="A30" s="19" t="s">
        <v>124</v>
      </c>
      <c r="B30" s="53" t="s">
        <v>137</v>
      </c>
      <c r="C30" s="15">
        <f t="shared" si="4"/>
        <v>44827</v>
      </c>
      <c r="D30" s="52">
        <f t="shared" si="2"/>
        <v>44828</v>
      </c>
      <c r="E30" s="54"/>
      <c r="F30" s="52"/>
    </row>
    <row r="31" spans="1:6" ht="14.25" customHeight="1">
      <c r="A31" s="19" t="s">
        <v>124</v>
      </c>
      <c r="B31" s="53" t="s">
        <v>138</v>
      </c>
      <c r="C31" s="15">
        <f>C30+3</f>
        <v>44830</v>
      </c>
      <c r="D31" s="52">
        <f t="shared" si="2"/>
        <v>44831</v>
      </c>
      <c r="E31" s="55"/>
      <c r="F31" s="56"/>
    </row>
    <row r="32" spans="1:6" ht="14.25" customHeight="1">
      <c r="A32" s="19" t="s">
        <v>124</v>
      </c>
      <c r="B32" s="53" t="s">
        <v>139</v>
      </c>
      <c r="C32" s="15">
        <f t="shared" si="4"/>
        <v>44832</v>
      </c>
      <c r="D32" s="52">
        <f t="shared" si="2"/>
        <v>44833</v>
      </c>
      <c r="E32" s="54"/>
      <c r="F32" s="52"/>
    </row>
    <row r="33" spans="1:6" ht="14.25" customHeight="1">
      <c r="A33" s="24" t="s">
        <v>124</v>
      </c>
      <c r="B33" s="57" t="s">
        <v>140</v>
      </c>
      <c r="C33" s="26">
        <f t="shared" si="4"/>
        <v>44834</v>
      </c>
      <c r="D33" s="58">
        <f t="shared" si="2"/>
        <v>44835</v>
      </c>
      <c r="E33" s="59"/>
      <c r="F33" s="60"/>
    </row>
    <row r="34" spans="1:6" ht="14.25" customHeight="1">
      <c r="A34" s="61" t="s">
        <v>141</v>
      </c>
      <c r="B34" s="61"/>
      <c r="C34" s="61"/>
      <c r="D34" s="61" t="s">
        <v>164</v>
      </c>
      <c r="E34" s="61"/>
      <c r="F34" s="61"/>
    </row>
    <row r="35" spans="1:6" ht="14.25" customHeight="1">
      <c r="A35" s="62" t="s">
        <v>143</v>
      </c>
      <c r="B35" s="62"/>
      <c r="C35" s="62"/>
      <c r="D35" s="62" t="s">
        <v>165</v>
      </c>
      <c r="E35" s="62"/>
      <c r="F35" s="62"/>
    </row>
    <row r="36" spans="1:6" ht="14.25" customHeight="1">
      <c r="A36" s="63"/>
      <c r="B36" s="63"/>
      <c r="C36" s="63"/>
      <c r="D36" s="63"/>
      <c r="E36" s="63"/>
      <c r="F36" s="63"/>
    </row>
    <row r="37" spans="1:6" ht="14.25" customHeight="1">
      <c r="A37" s="63"/>
      <c r="B37" s="63"/>
      <c r="C37" s="63"/>
      <c r="D37" s="63"/>
      <c r="E37" s="63"/>
      <c r="F37" s="63"/>
    </row>
  </sheetData>
  <sheetProtection/>
  <mergeCells count="17">
    <mergeCell ref="A1:F1"/>
    <mergeCell ref="A3:A4"/>
    <mergeCell ref="A11:A12"/>
    <mergeCell ref="A19:A20"/>
    <mergeCell ref="B3:B4"/>
    <mergeCell ref="B11:B12"/>
    <mergeCell ref="B19:B20"/>
    <mergeCell ref="C3:C4"/>
    <mergeCell ref="C11:C12"/>
    <mergeCell ref="C19:C20"/>
    <mergeCell ref="D3:D4"/>
    <mergeCell ref="D11:D12"/>
    <mergeCell ref="D19:D20"/>
    <mergeCell ref="E3:E4"/>
    <mergeCell ref="E11:E12"/>
    <mergeCell ref="E19:E20"/>
    <mergeCell ref="F19:F20"/>
  </mergeCells>
  <printOptions/>
  <pageMargins left="0.87" right="0.75" top="1.34" bottom="1.18" header="0.51" footer="0.51"/>
  <pageSetup horizontalDpi="600" verticalDpi="600" orientation="portrait" paperSize="9" scale="93"/>
  <headerFooter>
    <oddHeader>&amp;L&amp;"Times New Roman"&amp;G       &amp;10DALIAN BRIGHT INTERNATIONAL LOGISTICS.CO.,LTD&amp;C&amp;"华文行楷"&amp;24&amp;B    &amp;22大连柏瑞德国际物流有限公司</oddHeader>
    <oddFooter>&amp;L&amp;14&amp;Y&amp;B地址：大连市中山区人民路50号时代广场B座3306室           直线：6667620/22/25/26/27/29/31/32
电话：0411-82799119（总机）传真：0411-82799116          直线：82779512/13/15/17 88079815/16 
邮箱：info@brightup.net                                 网址：www.brightup.net&amp;R&amp;P/&amp;N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2022-03-29T02:41:34Z</cp:lastPrinted>
  <dcterms:created xsi:type="dcterms:W3CDTF">1996-12-17T01:32:42Z</dcterms:created>
  <dcterms:modified xsi:type="dcterms:W3CDTF">2022-08-26T09:30:19Z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2052-11.1.0.12012</vt:lpwstr>
  </property>
  <property fmtid="{D5CDD505-2E9C-101B-9397-08002B2CF9AE}" pid="4" name="KSOReadingLayo">
    <vt:bool>false</vt:bool>
  </property>
  <property fmtid="{D5CDD505-2E9C-101B-9397-08002B2CF9AE}" pid="5" name="I">
    <vt:lpwstr>B06D9D184C0649179A1CE42801ECB912</vt:lpwstr>
  </property>
</Properties>
</file>