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日本基本港" sheetId="1" r:id="rId1"/>
  </sheets>
  <definedNames>
    <definedName name="_xlnm.Print_Area" localSheetId="0">'日本基本港'!$A$1:$K$68</definedName>
  </definedNames>
  <calcPr fullCalcOnLoad="1"/>
</workbook>
</file>

<file path=xl/sharedStrings.xml><?xml version="1.0" encoding="utf-8"?>
<sst xmlns="http://schemas.openxmlformats.org/spreadsheetml/2006/main" count="179" uniqueCount="85">
  <si>
    <t xml:space="preserve">出口整箱船期表/日本基本港-2022年9月份        </t>
  </si>
  <si>
    <t xml:space="preserve">周二关东/关西:大连-大阪-东京-名古屋（一期）                                      </t>
  </si>
  <si>
    <t>CARRIER:海丰独家</t>
  </si>
  <si>
    <t>船名</t>
  </si>
  <si>
    <t>航次</t>
  </si>
  <si>
    <t>大连
（周二）</t>
  </si>
  <si>
    <t>大阪
（周日）</t>
  </si>
  <si>
    <t>东京
（周三）</t>
  </si>
  <si>
    <t>名古屋
（周四）</t>
  </si>
  <si>
    <t>入港时间：</t>
  </si>
  <si>
    <t>周一08：00-17：00</t>
  </si>
  <si>
    <t>海丰丰桥    SITC TOYOHASHI</t>
  </si>
  <si>
    <t>2247E</t>
  </si>
  <si>
    <t>截单时间：</t>
  </si>
  <si>
    <t>周四16:00</t>
  </si>
  <si>
    <t>海丰清水    SITC SHIMIZU</t>
  </si>
  <si>
    <t>2263E</t>
  </si>
  <si>
    <t>截货时间：</t>
  </si>
  <si>
    <t>海丰太仓    SITC TAICANG</t>
  </si>
  <si>
    <t>2251E</t>
  </si>
  <si>
    <t>截关时间：</t>
  </si>
  <si>
    <t>周一18:00</t>
  </si>
  <si>
    <t>海丰胡志明  SITC HOCHIMINH</t>
  </si>
  <si>
    <t xml:space="preserve">周日关东班：大连-四日市-名古屋-东京-横滨（一期）                                                     </t>
  </si>
  <si>
    <t>大连
（周日）</t>
  </si>
  <si>
    <t>四日
（周三）</t>
  </si>
  <si>
    <t>东京
（周五）</t>
  </si>
  <si>
    <t>横滨
（周五）</t>
  </si>
  <si>
    <t>周五10:00-周五22:00</t>
  </si>
  <si>
    <t>海丰联祥    HF LUCKY</t>
  </si>
  <si>
    <t>2239E</t>
  </si>
  <si>
    <t>海丰釜山    SITC BUSAN</t>
  </si>
  <si>
    <t>2245E</t>
  </si>
  <si>
    <t>2241E</t>
  </si>
  <si>
    <t>周六13:00</t>
  </si>
  <si>
    <t xml:space="preserve">周六关西班:大连－大阪—神户（一期）                                                              </t>
  </si>
  <si>
    <t>CARRIER:中外运/中远海/海丰</t>
  </si>
  <si>
    <t>大连
（周六）</t>
  </si>
  <si>
    <t>大阪
（周一）</t>
  </si>
  <si>
    <t>神户
（周二）</t>
  </si>
  <si>
    <t>周四10:00-21:00</t>
  </si>
  <si>
    <t>周五8:00-10:00</t>
  </si>
  <si>
    <t>中外运北京  SINOTRANS BEIJING</t>
  </si>
  <si>
    <t>2236E</t>
  </si>
  <si>
    <t>周三16:00</t>
  </si>
  <si>
    <t>海丰神户    SITC KOBE</t>
  </si>
  <si>
    <t>2238E</t>
  </si>
  <si>
    <t>周五16:00</t>
  </si>
  <si>
    <t>2243E</t>
  </si>
  <si>
    <t xml:space="preserve">周日关东班:大连-东京-横滨-名古屋（三期）                                              </t>
  </si>
  <si>
    <t>CARRIER:中外运/中远海</t>
  </si>
  <si>
    <t>横滨
（周四）</t>
  </si>
  <si>
    <t>名古屋
（周六）</t>
  </si>
  <si>
    <t>周五8:00-周五17:00</t>
  </si>
  <si>
    <t>泛亚伊势湾   GREEN HORIZON</t>
  </si>
  <si>
    <t>138E</t>
  </si>
  <si>
    <t>安博尔       IBN AL ABBAR</t>
  </si>
  <si>
    <t>258E</t>
  </si>
  <si>
    <t>139E</t>
  </si>
  <si>
    <t>259E</t>
  </si>
  <si>
    <t xml:space="preserve">周日九州:大连—博多－门司（一期）                                                                         </t>
  </si>
  <si>
    <t>博多
（周二）</t>
  </si>
  <si>
    <t>门司
（周三）</t>
  </si>
  <si>
    <t>周五10:00-周五18:00</t>
  </si>
  <si>
    <t>中外运大阪   SINOTRANS OSAKA</t>
  </si>
  <si>
    <t>海丰名古屋   SITC NAGOYA</t>
  </si>
  <si>
    <t xml:space="preserve">                 出口整箱船期表/日本基本港-2022年9月份        </t>
  </si>
  <si>
    <t xml:space="preserve">周日关东西班:大连-大阪-神户-东京-横滨-名古屋（一期）                                           </t>
  </si>
  <si>
    <t>CARRIER:安通</t>
  </si>
  <si>
    <t>大阪
（周三）</t>
  </si>
  <si>
    <t>神户
（周三）</t>
  </si>
  <si>
    <t>横滨
（周六）</t>
  </si>
  <si>
    <t>名古屋（周日）</t>
  </si>
  <si>
    <t>周四19:00-周五18:00</t>
  </si>
  <si>
    <t>瑞洋如库    A ROKU</t>
  </si>
  <si>
    <t>2235E</t>
  </si>
  <si>
    <t>瑞洋天津    KANWAY GALAXY</t>
  </si>
  <si>
    <t>2237E</t>
  </si>
  <si>
    <t xml:space="preserve">周日九州:大连-博多-门司（一期）                                                              </t>
  </si>
  <si>
    <t>周五8:00-周五18:00</t>
  </si>
  <si>
    <t>天福天津  TIAN FU(TIANJIN)</t>
  </si>
  <si>
    <t>联系人：姜红</t>
  </si>
  <si>
    <t>电话：0411-82779517</t>
  </si>
  <si>
    <t>邮  箱：fcl@brightup.net</t>
  </si>
  <si>
    <t>手机：15040588945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</si>
</sst>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m&quot;月&quot;d&quot;日&quot;;@"/>
  </numFmts>
  <fonts count="32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b/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/>
      <bottom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/>
      <top style="thin"/>
      <bottom style="medium"/>
    </border>
    <border>
      <left>
        <color indexed="63"/>
      </left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>
        <color indexed="8"/>
      </bottom>
    </border>
    <border>
      <left style="thin"/>
      <right style="medium"/>
      <top style="thin"/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/>
      <bottom style="medium"/>
    </border>
    <border>
      <left style="thin"/>
      <right style="thin">
        <color indexed="8"/>
      </right>
      <top style="thin"/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8" fillId="0" borderId="3" applyNumberFormat="0" applyFill="0" applyAlignment="0" applyProtection="0"/>
    <xf numFmtId="0" fontId="0" fillId="0" borderId="0">
      <alignment/>
      <protection/>
    </xf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/>
      <protection/>
    </xf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178" fontId="28" fillId="0" borderId="14" xfId="0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178" fontId="28" fillId="0" borderId="16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29" fillId="0" borderId="15" xfId="0" applyFont="1" applyFill="1" applyBorder="1" applyAlignment="1">
      <alignment horizontal="left" vertical="center"/>
    </xf>
    <xf numFmtId="178" fontId="30" fillId="0" borderId="16" xfId="0" applyNumberFormat="1" applyFont="1" applyFill="1" applyBorder="1" applyAlignment="1">
      <alignment horizontal="center" vertical="center"/>
    </xf>
    <xf numFmtId="58" fontId="5" fillId="0" borderId="16" xfId="0" applyNumberFormat="1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left" vertical="center"/>
    </xf>
    <xf numFmtId="178" fontId="28" fillId="0" borderId="18" xfId="0" applyNumberFormat="1" applyFont="1" applyFill="1" applyBorder="1" applyAlignment="1">
      <alignment horizontal="center" vertical="center"/>
    </xf>
    <xf numFmtId="58" fontId="5" fillId="0" borderId="19" xfId="0" applyNumberFormat="1" applyFont="1" applyFill="1" applyBorder="1" applyAlignment="1">
      <alignment horizontal="center" vertical="center"/>
    </xf>
    <xf numFmtId="178" fontId="28" fillId="0" borderId="19" xfId="0" applyNumberFormat="1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178" fontId="28" fillId="0" borderId="21" xfId="0" applyNumberFormat="1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/>
    </xf>
    <xf numFmtId="178" fontId="28" fillId="0" borderId="13" xfId="0" applyNumberFormat="1" applyFont="1" applyFill="1" applyBorder="1" applyAlignment="1">
      <alignment horizontal="center" vertical="center"/>
    </xf>
    <xf numFmtId="178" fontId="28" fillId="0" borderId="14" xfId="0" applyNumberFormat="1" applyFont="1" applyFill="1" applyBorder="1" applyAlignment="1">
      <alignment horizontal="center" vertical="center"/>
    </xf>
    <xf numFmtId="178" fontId="28" fillId="0" borderId="15" xfId="0" applyNumberFormat="1" applyFont="1" applyFill="1" applyBorder="1" applyAlignment="1">
      <alignment horizontal="center" vertical="center"/>
    </xf>
    <xf numFmtId="178" fontId="28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left" vertical="center"/>
    </xf>
    <xf numFmtId="0" fontId="29" fillId="0" borderId="19" xfId="0" applyFont="1" applyFill="1" applyBorder="1" applyAlignment="1">
      <alignment horizontal="center" vertical="center" wrapText="1"/>
    </xf>
    <xf numFmtId="58" fontId="5" fillId="0" borderId="18" xfId="0" applyNumberFormat="1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vertical="center"/>
    </xf>
    <xf numFmtId="0" fontId="27" fillId="0" borderId="27" xfId="0" applyFont="1" applyFill="1" applyBorder="1" applyAlignment="1">
      <alignment vertical="center"/>
    </xf>
    <xf numFmtId="0" fontId="29" fillId="0" borderId="16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58" fontId="5" fillId="0" borderId="21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/>
    </xf>
    <xf numFmtId="0" fontId="27" fillId="0" borderId="22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58" fontId="28" fillId="0" borderId="16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 wrapText="1"/>
    </xf>
    <xf numFmtId="0" fontId="28" fillId="0" borderId="14" xfId="0" applyNumberFormat="1" applyFont="1" applyFill="1" applyBorder="1" applyAlignment="1">
      <alignment horizontal="center" vertical="center"/>
    </xf>
    <xf numFmtId="58" fontId="28" fillId="0" borderId="14" xfId="0" applyNumberFormat="1" applyFont="1" applyFill="1" applyBorder="1" applyAlignment="1">
      <alignment horizontal="center" vertical="center" wrapText="1"/>
    </xf>
    <xf numFmtId="58" fontId="28" fillId="0" borderId="14" xfId="0" applyNumberFormat="1" applyFont="1" applyFill="1" applyBorder="1" applyAlignment="1">
      <alignment horizontal="center" vertical="center"/>
    </xf>
    <xf numFmtId="0" fontId="28" fillId="0" borderId="16" xfId="0" applyNumberFormat="1" applyFont="1" applyFill="1" applyBorder="1" applyAlignment="1">
      <alignment horizontal="center" vertical="center"/>
    </xf>
    <xf numFmtId="58" fontId="28" fillId="0" borderId="16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center" vertical="center"/>
    </xf>
    <xf numFmtId="0" fontId="27" fillId="0" borderId="29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left" vertical="center"/>
    </xf>
    <xf numFmtId="0" fontId="27" fillId="0" borderId="30" xfId="0" applyFont="1" applyFill="1" applyBorder="1" applyAlignment="1">
      <alignment horizontal="left" vertical="center"/>
    </xf>
    <xf numFmtId="0" fontId="27" fillId="0" borderId="15" xfId="0" applyFont="1" applyFill="1" applyBorder="1" applyAlignment="1">
      <alignment horizontal="left" vertical="center"/>
    </xf>
    <xf numFmtId="0" fontId="27" fillId="0" borderId="31" xfId="0" applyFont="1" applyFill="1" applyBorder="1" applyAlignment="1">
      <alignment horizontal="left" vertical="center" wrapText="1"/>
    </xf>
    <xf numFmtId="178" fontId="27" fillId="0" borderId="15" xfId="0" applyNumberFormat="1" applyFont="1" applyFill="1" applyBorder="1" applyAlignment="1">
      <alignment vertical="center" wrapText="1"/>
    </xf>
    <xf numFmtId="178" fontId="27" fillId="0" borderId="32" xfId="0" applyNumberFormat="1" applyFont="1" applyFill="1" applyBorder="1" applyAlignment="1">
      <alignment vertical="center" wrapText="1"/>
    </xf>
    <xf numFmtId="0" fontId="27" fillId="0" borderId="33" xfId="0" applyFont="1" applyFill="1" applyBorder="1" applyAlignment="1">
      <alignment horizontal="left" vertical="center" wrapText="1"/>
    </xf>
    <xf numFmtId="0" fontId="27" fillId="0" borderId="34" xfId="0" applyFont="1" applyFill="1" applyBorder="1" applyAlignment="1">
      <alignment vertical="center"/>
    </xf>
    <xf numFmtId="0" fontId="28" fillId="0" borderId="35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/>
    </xf>
    <xf numFmtId="178" fontId="28" fillId="0" borderId="36" xfId="0" applyNumberFormat="1" applyFont="1" applyFill="1" applyBorder="1" applyAlignment="1">
      <alignment horizontal="center" vertical="center"/>
    </xf>
    <xf numFmtId="178" fontId="28" fillId="0" borderId="37" xfId="0" applyNumberFormat="1" applyFont="1" applyFill="1" applyBorder="1" applyAlignment="1">
      <alignment horizontal="center" vertical="center"/>
    </xf>
    <xf numFmtId="178" fontId="27" fillId="0" borderId="25" xfId="0" applyNumberFormat="1" applyFont="1" applyFill="1" applyBorder="1" applyAlignment="1">
      <alignment vertical="center" wrapText="1"/>
    </xf>
    <xf numFmtId="0" fontId="27" fillId="0" borderId="38" xfId="0" applyFont="1" applyFill="1" applyBorder="1" applyAlignment="1">
      <alignment horizontal="left" vertical="center" wrapText="1"/>
    </xf>
    <xf numFmtId="0" fontId="27" fillId="0" borderId="39" xfId="0" applyFont="1" applyFill="1" applyBorder="1" applyAlignment="1">
      <alignment vertical="center"/>
    </xf>
    <xf numFmtId="0" fontId="27" fillId="0" borderId="40" xfId="0" applyFont="1" applyFill="1" applyBorder="1" applyAlignment="1">
      <alignment vertical="center"/>
    </xf>
    <xf numFmtId="178" fontId="28" fillId="0" borderId="35" xfId="0" applyNumberFormat="1" applyFont="1" applyFill="1" applyBorder="1" applyAlignment="1">
      <alignment horizontal="center" vertical="center"/>
    </xf>
    <xf numFmtId="178" fontId="27" fillId="0" borderId="17" xfId="0" applyNumberFormat="1" applyFont="1" applyFill="1" applyBorder="1" applyAlignment="1">
      <alignment vertical="center" wrapText="1"/>
    </xf>
    <xf numFmtId="0" fontId="27" fillId="0" borderId="41" xfId="0" applyFont="1" applyFill="1" applyBorder="1" applyAlignment="1">
      <alignment horizontal="left" vertical="center" wrapText="1"/>
    </xf>
    <xf numFmtId="0" fontId="28" fillId="0" borderId="3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178" fontId="28" fillId="0" borderId="31" xfId="0" applyNumberFormat="1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vertical="center"/>
    </xf>
    <xf numFmtId="178" fontId="28" fillId="0" borderId="33" xfId="0" applyNumberFormat="1" applyFont="1" applyFill="1" applyBorder="1" applyAlignment="1">
      <alignment horizontal="center" vertical="center"/>
    </xf>
    <xf numFmtId="58" fontId="28" fillId="0" borderId="43" xfId="0" applyNumberFormat="1" applyFont="1" applyFill="1" applyBorder="1" applyAlignment="1">
      <alignment horizontal="center" vertical="center"/>
    </xf>
    <xf numFmtId="58" fontId="28" fillId="0" borderId="36" xfId="0" applyNumberFormat="1" applyFont="1" applyFill="1" applyBorder="1" applyAlignment="1">
      <alignment horizontal="center" vertical="center"/>
    </xf>
    <xf numFmtId="58" fontId="28" fillId="0" borderId="44" xfId="0" applyNumberFormat="1" applyFont="1" applyFill="1" applyBorder="1" applyAlignment="1">
      <alignment horizontal="center"/>
    </xf>
    <xf numFmtId="0" fontId="27" fillId="0" borderId="44" xfId="0" applyFont="1" applyFill="1" applyBorder="1" applyAlignment="1">
      <alignment horizontal="left" vertical="center" wrapText="1"/>
    </xf>
    <xf numFmtId="58" fontId="28" fillId="0" borderId="38" xfId="0" applyNumberFormat="1" applyFont="1" applyFill="1" applyBorder="1" applyAlignment="1">
      <alignment horizontal="center"/>
    </xf>
    <xf numFmtId="178" fontId="27" fillId="0" borderId="21" xfId="0" applyNumberFormat="1" applyFont="1" applyFill="1" applyBorder="1" applyAlignment="1">
      <alignment vertical="center" wrapText="1"/>
    </xf>
    <xf numFmtId="58" fontId="28" fillId="0" borderId="35" xfId="0" applyNumberFormat="1" applyFont="1" applyFill="1" applyBorder="1" applyAlignment="1">
      <alignment horizontal="center" vertical="center"/>
    </xf>
    <xf numFmtId="58" fontId="28" fillId="0" borderId="37" xfId="0" applyNumberFormat="1" applyFont="1" applyFill="1" applyBorder="1" applyAlignment="1">
      <alignment horizont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常规 10" xfId="67"/>
    <cellStyle name="40% - 强调文字颜色 6" xfId="68"/>
    <cellStyle name="60% - 强调文字颜色 6" xfId="69"/>
    <cellStyle name="常规 11" xfId="70"/>
    <cellStyle name="常规 2" xfId="71"/>
    <cellStyle name="常规 3" xfId="72"/>
    <cellStyle name="常规 4" xfId="73"/>
    <cellStyle name="常规 5" xfId="74"/>
    <cellStyle name="常规 7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SheetLayoutView="100" workbookViewId="0" topLeftCell="A2">
      <selection activeCell="K58" sqref="K58"/>
    </sheetView>
  </sheetViews>
  <sheetFormatPr defaultColWidth="9.00390625" defaultRowHeight="14.25"/>
  <cols>
    <col min="1" max="1" width="1.25" style="4" customWidth="1"/>
    <col min="2" max="2" width="27.375" style="5" customWidth="1"/>
    <col min="3" max="9" width="8.125" style="5" customWidth="1"/>
    <col min="10" max="10" width="11.625" style="5" customWidth="1"/>
    <col min="11" max="11" width="20.00390625" style="5" customWidth="1"/>
    <col min="12" max="16384" width="9.00390625" style="5" customWidth="1"/>
  </cols>
  <sheetData>
    <row r="1" spans="2:11" s="1" customFormat="1" ht="33.75" customHeight="1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</row>
    <row r="2" spans="2:11" s="2" customFormat="1" ht="14.25" customHeight="1">
      <c r="B2" s="7" t="s">
        <v>1</v>
      </c>
      <c r="C2" s="8"/>
      <c r="D2" s="8"/>
      <c r="E2" s="8"/>
      <c r="F2" s="8"/>
      <c r="G2" s="8"/>
      <c r="H2" s="8"/>
      <c r="I2" s="8"/>
      <c r="J2" s="8" t="s">
        <v>2</v>
      </c>
      <c r="K2" s="59"/>
    </row>
    <row r="3" spans="2:11" s="2" customFormat="1" ht="14.25" customHeight="1">
      <c r="B3" s="9" t="s">
        <v>3</v>
      </c>
      <c r="C3" s="10" t="s">
        <v>4</v>
      </c>
      <c r="D3" s="11" t="s">
        <v>5</v>
      </c>
      <c r="E3" s="12" t="s">
        <v>6</v>
      </c>
      <c r="F3" s="12" t="s">
        <v>7</v>
      </c>
      <c r="G3" s="11" t="s">
        <v>8</v>
      </c>
      <c r="H3" s="12"/>
      <c r="I3" s="12"/>
      <c r="J3" s="60" t="s">
        <v>9</v>
      </c>
      <c r="K3" s="61" t="s">
        <v>10</v>
      </c>
    </row>
    <row r="4" spans="2:11" s="2" customFormat="1" ht="14.25" customHeight="1">
      <c r="B4" s="13"/>
      <c r="C4" s="14"/>
      <c r="D4" s="15"/>
      <c r="E4" s="14"/>
      <c r="F4" s="14"/>
      <c r="G4" s="15"/>
      <c r="H4" s="14"/>
      <c r="I4" s="14"/>
      <c r="J4" s="62"/>
      <c r="K4" s="63"/>
    </row>
    <row r="5" spans="2:11" s="2" customFormat="1" ht="14.25" customHeight="1">
      <c r="B5" s="16" t="s">
        <v>11</v>
      </c>
      <c r="C5" s="15" t="s">
        <v>12</v>
      </c>
      <c r="D5" s="15">
        <v>44810</v>
      </c>
      <c r="E5" s="15">
        <f>D5+5</f>
        <v>44815</v>
      </c>
      <c r="F5" s="15">
        <f>$D5+8</f>
        <v>44818</v>
      </c>
      <c r="G5" s="15">
        <f>$D5+9</f>
        <v>44819</v>
      </c>
      <c r="H5" s="15"/>
      <c r="I5" s="15"/>
      <c r="J5" s="64" t="s">
        <v>13</v>
      </c>
      <c r="K5" s="63" t="s">
        <v>14</v>
      </c>
    </row>
    <row r="6" spans="2:11" s="2" customFormat="1" ht="14.25" customHeight="1">
      <c r="B6" s="17" t="s">
        <v>15</v>
      </c>
      <c r="C6" s="18" t="s">
        <v>16</v>
      </c>
      <c r="D6" s="19">
        <f>D5+7</f>
        <v>44817</v>
      </c>
      <c r="E6" s="15">
        <f>D6+5</f>
        <v>44822</v>
      </c>
      <c r="F6" s="15">
        <f>$D6+8</f>
        <v>44825</v>
      </c>
      <c r="G6" s="15">
        <f>$D6+9</f>
        <v>44826</v>
      </c>
      <c r="H6" s="15"/>
      <c r="I6" s="15"/>
      <c r="J6" s="64" t="s">
        <v>17</v>
      </c>
      <c r="K6" s="63" t="s">
        <v>14</v>
      </c>
    </row>
    <row r="7" spans="2:11" s="2" customFormat="1" ht="14.25" customHeight="1">
      <c r="B7" s="17" t="s">
        <v>18</v>
      </c>
      <c r="C7" s="15" t="s">
        <v>19</v>
      </c>
      <c r="D7" s="19">
        <f>D6+7</f>
        <v>44824</v>
      </c>
      <c r="E7" s="15">
        <f>D7+5</f>
        <v>44829</v>
      </c>
      <c r="F7" s="15">
        <f>$D7+8</f>
        <v>44832</v>
      </c>
      <c r="G7" s="15">
        <f>$D7+9</f>
        <v>44833</v>
      </c>
      <c r="H7" s="15"/>
      <c r="I7" s="15"/>
      <c r="J7" s="64" t="s">
        <v>20</v>
      </c>
      <c r="K7" s="63" t="s">
        <v>21</v>
      </c>
    </row>
    <row r="8" spans="2:11" s="2" customFormat="1" ht="14.25" customHeight="1">
      <c r="B8" s="20" t="s">
        <v>22</v>
      </c>
      <c r="C8" s="21" t="s">
        <v>19</v>
      </c>
      <c r="D8" s="22">
        <f>D7+7</f>
        <v>44831</v>
      </c>
      <c r="E8" s="21">
        <f>D8+5</f>
        <v>44836</v>
      </c>
      <c r="F8" s="23">
        <f>$D8+8</f>
        <v>44839</v>
      </c>
      <c r="G8" s="23">
        <f>$D8+9</f>
        <v>44840</v>
      </c>
      <c r="H8" s="21"/>
      <c r="I8" s="21"/>
      <c r="J8" s="65"/>
      <c r="K8" s="66"/>
    </row>
    <row r="9" spans="2:11" s="2" customFormat="1" ht="14.25" customHeight="1">
      <c r="B9" s="7" t="s">
        <v>23</v>
      </c>
      <c r="C9" s="24"/>
      <c r="D9" s="25"/>
      <c r="E9" s="24"/>
      <c r="F9" s="25"/>
      <c r="G9" s="25"/>
      <c r="H9" s="24"/>
      <c r="I9" s="24"/>
      <c r="J9" s="25" t="s">
        <v>2</v>
      </c>
      <c r="K9" s="67"/>
    </row>
    <row r="10" spans="2:11" s="2" customFormat="1" ht="14.25" customHeight="1">
      <c r="B10" s="9" t="s">
        <v>3</v>
      </c>
      <c r="C10" s="10" t="s">
        <v>4</v>
      </c>
      <c r="D10" s="11" t="s">
        <v>24</v>
      </c>
      <c r="E10" s="12" t="s">
        <v>25</v>
      </c>
      <c r="F10" s="12" t="s">
        <v>8</v>
      </c>
      <c r="G10" s="12" t="s">
        <v>26</v>
      </c>
      <c r="H10" s="12" t="s">
        <v>27</v>
      </c>
      <c r="I10" s="68"/>
      <c r="J10" s="60" t="s">
        <v>9</v>
      </c>
      <c r="K10" s="61" t="s">
        <v>28</v>
      </c>
    </row>
    <row r="11" spans="2:11" s="2" customFormat="1" ht="14.25" customHeight="1">
      <c r="B11" s="13"/>
      <c r="C11" s="14"/>
      <c r="D11" s="15"/>
      <c r="E11" s="14"/>
      <c r="F11" s="14"/>
      <c r="G11" s="14"/>
      <c r="H11" s="14"/>
      <c r="I11" s="69"/>
      <c r="J11" s="62"/>
      <c r="K11" s="63"/>
    </row>
    <row r="12" spans="2:11" s="2" customFormat="1" ht="14.25" customHeight="1">
      <c r="B12" s="20" t="s">
        <v>29</v>
      </c>
      <c r="C12" s="15" t="s">
        <v>30</v>
      </c>
      <c r="D12" s="19">
        <v>44808</v>
      </c>
      <c r="E12" s="19">
        <f>$D$12+3</f>
        <v>44811</v>
      </c>
      <c r="F12" s="19">
        <f>$D$12+4</f>
        <v>44812</v>
      </c>
      <c r="G12" s="19">
        <f>$D$12+5</f>
        <v>44813</v>
      </c>
      <c r="H12" s="19">
        <f>$D$12+5</f>
        <v>44813</v>
      </c>
      <c r="I12" s="70"/>
      <c r="J12" s="64" t="s">
        <v>13</v>
      </c>
      <c r="K12" s="63" t="s">
        <v>14</v>
      </c>
    </row>
    <row r="13" spans="2:11" s="2" customFormat="1" ht="14.25" customHeight="1">
      <c r="B13" s="20" t="s">
        <v>31</v>
      </c>
      <c r="C13" s="15" t="s">
        <v>32</v>
      </c>
      <c r="D13" s="19">
        <f aca="true" t="shared" si="0" ref="D13:H16">D12+7</f>
        <v>44815</v>
      </c>
      <c r="E13" s="19">
        <f t="shared" si="0"/>
        <v>44818</v>
      </c>
      <c r="F13" s="19">
        <f t="shared" si="0"/>
        <v>44819</v>
      </c>
      <c r="G13" s="19">
        <f t="shared" si="0"/>
        <v>44820</v>
      </c>
      <c r="H13" s="19">
        <f t="shared" si="0"/>
        <v>44820</v>
      </c>
      <c r="I13" s="70"/>
      <c r="J13" s="64" t="s">
        <v>17</v>
      </c>
      <c r="K13" s="63" t="s">
        <v>14</v>
      </c>
    </row>
    <row r="14" spans="2:11" s="2" customFormat="1" ht="14.25" customHeight="1">
      <c r="B14" s="17" t="s">
        <v>29</v>
      </c>
      <c r="C14" s="18" t="s">
        <v>33</v>
      </c>
      <c r="D14" s="19">
        <f t="shared" si="0"/>
        <v>44822</v>
      </c>
      <c r="E14" s="19">
        <f t="shared" si="0"/>
        <v>44825</v>
      </c>
      <c r="F14" s="19">
        <f t="shared" si="0"/>
        <v>44826</v>
      </c>
      <c r="G14" s="19">
        <f t="shared" si="0"/>
        <v>44827</v>
      </c>
      <c r="H14" s="19">
        <f t="shared" si="0"/>
        <v>44827</v>
      </c>
      <c r="I14" s="70"/>
      <c r="J14" s="64" t="s">
        <v>20</v>
      </c>
      <c r="K14" s="63" t="s">
        <v>34</v>
      </c>
    </row>
    <row r="15" spans="2:11" s="2" customFormat="1" ht="14.25" customHeight="1">
      <c r="B15" s="17" t="s">
        <v>31</v>
      </c>
      <c r="C15" s="26" t="s">
        <v>12</v>
      </c>
      <c r="D15" s="19">
        <f t="shared" si="0"/>
        <v>44829</v>
      </c>
      <c r="E15" s="15">
        <f t="shared" si="0"/>
        <v>44832</v>
      </c>
      <c r="F15" s="15">
        <f t="shared" si="0"/>
        <v>44833</v>
      </c>
      <c r="G15" s="15">
        <f t="shared" si="0"/>
        <v>44834</v>
      </c>
      <c r="H15" s="15">
        <f t="shared" si="0"/>
        <v>44834</v>
      </c>
      <c r="I15" s="71"/>
      <c r="J15" s="72"/>
      <c r="K15" s="73"/>
    </row>
    <row r="16" spans="2:12" s="3" customFormat="1" ht="14.25" customHeight="1">
      <c r="B16" s="27" t="s">
        <v>35</v>
      </c>
      <c r="C16" s="28"/>
      <c r="D16" s="27"/>
      <c r="E16" s="29"/>
      <c r="F16" s="29"/>
      <c r="G16" s="29"/>
      <c r="H16" s="29"/>
      <c r="I16" s="74"/>
      <c r="J16" s="28" t="s">
        <v>36</v>
      </c>
      <c r="K16" s="75"/>
      <c r="L16"/>
    </row>
    <row r="17" spans="2:11" s="3" customFormat="1" ht="14.25" customHeight="1">
      <c r="B17" s="30" t="s">
        <v>3</v>
      </c>
      <c r="C17" s="31" t="s">
        <v>4</v>
      </c>
      <c r="D17" s="11" t="s">
        <v>37</v>
      </c>
      <c r="E17" s="11" t="s">
        <v>38</v>
      </c>
      <c r="F17" s="11" t="s">
        <v>39</v>
      </c>
      <c r="G17" s="11"/>
      <c r="H17" s="11"/>
      <c r="I17" s="76"/>
      <c r="J17" s="60" t="s">
        <v>9</v>
      </c>
      <c r="K17" s="61" t="s">
        <v>40</v>
      </c>
    </row>
    <row r="18" spans="2:11" ht="14.25" customHeight="1">
      <c r="B18" s="32"/>
      <c r="C18" s="15"/>
      <c r="D18" s="15"/>
      <c r="E18" s="15"/>
      <c r="F18" s="15"/>
      <c r="G18" s="15"/>
      <c r="H18" s="33"/>
      <c r="I18" s="70"/>
      <c r="J18" s="62"/>
      <c r="K18" s="63" t="s">
        <v>41</v>
      </c>
    </row>
    <row r="19" spans="2:11" ht="14.25" customHeight="1">
      <c r="B19" s="34" t="s">
        <v>42</v>
      </c>
      <c r="C19" s="35" t="s">
        <v>43</v>
      </c>
      <c r="D19" s="19">
        <v>44807</v>
      </c>
      <c r="E19" s="19">
        <f>D19+2</f>
        <v>44809</v>
      </c>
      <c r="F19" s="19">
        <f>D19+3</f>
        <v>44810</v>
      </c>
      <c r="G19" s="15"/>
      <c r="H19" s="15"/>
      <c r="I19" s="70"/>
      <c r="J19" s="64" t="s">
        <v>13</v>
      </c>
      <c r="K19" s="63" t="s">
        <v>44</v>
      </c>
    </row>
    <row r="20" spans="2:11" ht="14.25" customHeight="1">
      <c r="B20" s="16" t="s">
        <v>45</v>
      </c>
      <c r="C20" s="35" t="s">
        <v>33</v>
      </c>
      <c r="D20" s="19">
        <f>D19+7</f>
        <v>44814</v>
      </c>
      <c r="E20" s="19">
        <f>D20+2</f>
        <v>44816</v>
      </c>
      <c r="F20" s="19">
        <f>D20+3</f>
        <v>44817</v>
      </c>
      <c r="G20" s="15"/>
      <c r="H20" s="15"/>
      <c r="I20" s="70"/>
      <c r="J20" s="64" t="s">
        <v>17</v>
      </c>
      <c r="K20" s="63" t="s">
        <v>44</v>
      </c>
    </row>
    <row r="21" spans="2:11" ht="14.25" customHeight="1">
      <c r="B21" s="34" t="s">
        <v>42</v>
      </c>
      <c r="C21" s="35" t="s">
        <v>46</v>
      </c>
      <c r="D21" s="19">
        <f>D20+7</f>
        <v>44821</v>
      </c>
      <c r="E21" s="19">
        <f>D21+2</f>
        <v>44823</v>
      </c>
      <c r="F21" s="19">
        <f>D21+3</f>
        <v>44824</v>
      </c>
      <c r="G21" s="15"/>
      <c r="H21" s="15"/>
      <c r="I21" s="70"/>
      <c r="J21" s="64" t="s">
        <v>20</v>
      </c>
      <c r="K21" s="63" t="s">
        <v>47</v>
      </c>
    </row>
    <row r="22" spans="2:11" ht="14.25" customHeight="1">
      <c r="B22" s="36" t="s">
        <v>45</v>
      </c>
      <c r="C22" s="37" t="s">
        <v>48</v>
      </c>
      <c r="D22" s="38">
        <f>D21+7</f>
        <v>44828</v>
      </c>
      <c r="E22" s="21">
        <f>D22+2</f>
        <v>44830</v>
      </c>
      <c r="F22" s="21">
        <f>D22+3</f>
        <v>44831</v>
      </c>
      <c r="G22" s="21"/>
      <c r="H22" s="23"/>
      <c r="I22" s="23"/>
      <c r="J22" s="77"/>
      <c r="K22" s="78"/>
    </row>
    <row r="23" spans="2:11" s="4" customFormat="1" ht="14.25" customHeight="1">
      <c r="B23" s="39" t="s">
        <v>49</v>
      </c>
      <c r="C23" s="25"/>
      <c r="D23" s="24"/>
      <c r="E23" s="40"/>
      <c r="F23" s="24"/>
      <c r="G23" s="24"/>
      <c r="H23" s="25"/>
      <c r="I23" s="25"/>
      <c r="J23" s="24" t="s">
        <v>50</v>
      </c>
      <c r="K23" s="67"/>
    </row>
    <row r="24" spans="2:11" s="2" customFormat="1" ht="14.25" customHeight="1">
      <c r="B24" s="9" t="s">
        <v>3</v>
      </c>
      <c r="C24" s="31" t="s">
        <v>4</v>
      </c>
      <c r="D24" s="11" t="s">
        <v>24</v>
      </c>
      <c r="E24" s="11" t="s">
        <v>7</v>
      </c>
      <c r="F24" s="11" t="s">
        <v>51</v>
      </c>
      <c r="G24" s="11" t="s">
        <v>52</v>
      </c>
      <c r="H24" s="11"/>
      <c r="I24" s="79"/>
      <c r="J24" s="60" t="s">
        <v>9</v>
      </c>
      <c r="K24" s="61" t="s">
        <v>53</v>
      </c>
    </row>
    <row r="25" spans="2:11" s="2" customFormat="1" ht="14.25" customHeight="1">
      <c r="B25" s="13"/>
      <c r="C25" s="15"/>
      <c r="D25" s="15"/>
      <c r="E25" s="15"/>
      <c r="F25" s="15"/>
      <c r="G25" s="15"/>
      <c r="H25" s="33"/>
      <c r="I25" s="80"/>
      <c r="J25" s="62"/>
      <c r="K25" s="63"/>
    </row>
    <row r="26" spans="2:11" s="2" customFormat="1" ht="14.25" customHeight="1">
      <c r="B26" s="17" t="s">
        <v>54</v>
      </c>
      <c r="C26" s="41" t="s">
        <v>55</v>
      </c>
      <c r="D26" s="19">
        <v>44808</v>
      </c>
      <c r="E26" s="19">
        <f>$D26+3</f>
        <v>44811</v>
      </c>
      <c r="F26" s="19">
        <f>$D26+4</f>
        <v>44812</v>
      </c>
      <c r="G26" s="19">
        <f>$D26+6</f>
        <v>44814</v>
      </c>
      <c r="H26" s="19"/>
      <c r="I26" s="81"/>
      <c r="J26" s="64" t="s">
        <v>13</v>
      </c>
      <c r="K26" s="63" t="s">
        <v>14</v>
      </c>
    </row>
    <row r="27" spans="2:11" s="2" customFormat="1" ht="14.25" customHeight="1">
      <c r="B27" s="17" t="s">
        <v>56</v>
      </c>
      <c r="C27" s="41" t="s">
        <v>57</v>
      </c>
      <c r="D27" s="19">
        <f>D26+7</f>
        <v>44815</v>
      </c>
      <c r="E27" s="19">
        <f>$D27+3</f>
        <v>44818</v>
      </c>
      <c r="F27" s="19">
        <f>$D27+4</f>
        <v>44819</v>
      </c>
      <c r="G27" s="19">
        <f>$D27+6</f>
        <v>44821</v>
      </c>
      <c r="H27" s="19"/>
      <c r="I27" s="81"/>
      <c r="J27" s="64" t="s">
        <v>17</v>
      </c>
      <c r="K27" s="63" t="s">
        <v>14</v>
      </c>
    </row>
    <row r="28" spans="2:11" s="2" customFormat="1" ht="14.25" customHeight="1">
      <c r="B28" s="17" t="s">
        <v>54</v>
      </c>
      <c r="C28" s="41" t="s">
        <v>58</v>
      </c>
      <c r="D28" s="19">
        <f>D27+7</f>
        <v>44822</v>
      </c>
      <c r="E28" s="19">
        <f aca="true" t="shared" si="1" ref="E28:G30">E27+7</f>
        <v>44825</v>
      </c>
      <c r="F28" s="19">
        <f t="shared" si="1"/>
        <v>44826</v>
      </c>
      <c r="G28" s="19">
        <f t="shared" si="1"/>
        <v>44828</v>
      </c>
      <c r="H28" s="19"/>
      <c r="I28" s="81"/>
      <c r="J28" s="64" t="s">
        <v>20</v>
      </c>
      <c r="K28" s="63" t="s">
        <v>34</v>
      </c>
    </row>
    <row r="29" spans="2:11" s="2" customFormat="1" ht="14.25" customHeight="1">
      <c r="B29" s="36" t="s">
        <v>56</v>
      </c>
      <c r="C29" s="42" t="s">
        <v>59</v>
      </c>
      <c r="D29" s="43">
        <f>D28+7</f>
        <v>44829</v>
      </c>
      <c r="E29" s="26">
        <f t="shared" si="1"/>
        <v>44832</v>
      </c>
      <c r="F29" s="26">
        <f t="shared" si="1"/>
        <v>44833</v>
      </c>
      <c r="G29" s="26">
        <f t="shared" si="1"/>
        <v>44835</v>
      </c>
      <c r="H29" s="26"/>
      <c r="I29" s="26"/>
      <c r="J29" s="72"/>
      <c r="K29" s="73"/>
    </row>
    <row r="30" spans="2:11" s="2" customFormat="1" ht="14.25" customHeight="1">
      <c r="B30" s="27" t="s">
        <v>60</v>
      </c>
      <c r="C30" s="29"/>
      <c r="D30" s="29"/>
      <c r="E30" s="29"/>
      <c r="F30" s="29"/>
      <c r="G30" s="29"/>
      <c r="H30" s="29"/>
      <c r="I30" s="29"/>
      <c r="J30" s="29" t="s">
        <v>36</v>
      </c>
      <c r="K30" s="82"/>
    </row>
    <row r="31" spans="2:11" ht="14.25" customHeight="1">
      <c r="B31" s="9" t="s">
        <v>3</v>
      </c>
      <c r="C31" s="10" t="s">
        <v>4</v>
      </c>
      <c r="D31" s="11" t="s">
        <v>24</v>
      </c>
      <c r="E31" s="11" t="s">
        <v>61</v>
      </c>
      <c r="F31" s="11" t="s">
        <v>62</v>
      </c>
      <c r="G31" s="11"/>
      <c r="H31" s="11"/>
      <c r="I31" s="79"/>
      <c r="J31" s="60" t="s">
        <v>9</v>
      </c>
      <c r="K31" s="61" t="s">
        <v>63</v>
      </c>
    </row>
    <row r="32" spans="2:11" ht="14.25" customHeight="1">
      <c r="B32" s="13"/>
      <c r="C32" s="14"/>
      <c r="D32" s="15"/>
      <c r="E32" s="15"/>
      <c r="F32" s="15"/>
      <c r="G32" s="15"/>
      <c r="H32" s="33"/>
      <c r="I32" s="80"/>
      <c r="J32" s="62"/>
      <c r="K32" s="63"/>
    </row>
    <row r="33" spans="2:11" ht="14.25" customHeight="1">
      <c r="B33" s="34" t="s">
        <v>64</v>
      </c>
      <c r="C33" s="35" t="s">
        <v>43</v>
      </c>
      <c r="D33" s="19">
        <v>44808</v>
      </c>
      <c r="E33" s="19">
        <f>D33+2</f>
        <v>44810</v>
      </c>
      <c r="F33" s="19">
        <f>D33+3</f>
        <v>44811</v>
      </c>
      <c r="G33" s="19"/>
      <c r="H33" s="19"/>
      <c r="I33" s="81"/>
      <c r="J33" s="64" t="s">
        <v>13</v>
      </c>
      <c r="K33" s="63" t="s">
        <v>14</v>
      </c>
    </row>
    <row r="34" spans="2:11" ht="10.5" customHeight="1">
      <c r="B34" s="16" t="s">
        <v>65</v>
      </c>
      <c r="C34" s="35" t="s">
        <v>43</v>
      </c>
      <c r="D34" s="19">
        <f>D33+7</f>
        <v>44815</v>
      </c>
      <c r="E34" s="19">
        <f>E33+7</f>
        <v>44817</v>
      </c>
      <c r="F34" s="19">
        <f>F33+7</f>
        <v>44818</v>
      </c>
      <c r="G34" s="19"/>
      <c r="H34" s="19"/>
      <c r="I34" s="81"/>
      <c r="J34" s="64" t="s">
        <v>17</v>
      </c>
      <c r="K34" s="63" t="s">
        <v>14</v>
      </c>
    </row>
    <row r="35" spans="2:11" ht="14.25" customHeight="1">
      <c r="B35" s="34" t="s">
        <v>64</v>
      </c>
      <c r="C35" s="35" t="s">
        <v>46</v>
      </c>
      <c r="D35" s="19">
        <f>D34+7</f>
        <v>44822</v>
      </c>
      <c r="E35" s="19">
        <f>E34+7</f>
        <v>44824</v>
      </c>
      <c r="F35" s="19">
        <f>F34+7</f>
        <v>44825</v>
      </c>
      <c r="G35" s="19"/>
      <c r="H35" s="19"/>
      <c r="I35" s="81"/>
      <c r="J35" s="64" t="s">
        <v>20</v>
      </c>
      <c r="K35" s="63" t="s">
        <v>34</v>
      </c>
    </row>
    <row r="36" spans="2:11" ht="14.25" customHeight="1">
      <c r="B36" s="34" t="s">
        <v>65</v>
      </c>
      <c r="C36" s="44" t="s">
        <v>46</v>
      </c>
      <c r="D36" s="22">
        <f>D35+7</f>
        <v>44829</v>
      </c>
      <c r="E36" s="22">
        <f>E35+7</f>
        <v>44831</v>
      </c>
      <c r="F36" s="22">
        <f>F35+7</f>
        <v>44832</v>
      </c>
      <c r="G36" s="22"/>
      <c r="H36" s="22"/>
      <c r="I36" s="83"/>
      <c r="J36" s="65"/>
      <c r="K36" s="66"/>
    </row>
    <row r="37" spans="2:11" ht="14.25" customHeight="1">
      <c r="B37" s="24"/>
      <c r="C37" s="25"/>
      <c r="D37" s="25"/>
      <c r="E37" s="25"/>
      <c r="F37" s="25"/>
      <c r="G37" s="25"/>
      <c r="H37" s="25"/>
      <c r="I37" s="25"/>
      <c r="J37" s="25"/>
      <c r="K37" s="25"/>
    </row>
    <row r="38" spans="1:11" ht="33" customHeight="1">
      <c r="A38" s="4"/>
      <c r="B38" s="45" t="s">
        <v>66</v>
      </c>
      <c r="C38" s="45"/>
      <c r="D38" s="45"/>
      <c r="E38" s="45"/>
      <c r="F38" s="45"/>
      <c r="G38" s="45"/>
      <c r="H38" s="45"/>
      <c r="I38" s="45"/>
      <c r="J38" s="45"/>
      <c r="K38" s="45"/>
    </row>
    <row r="39" spans="2:11" ht="15">
      <c r="B39" s="46" t="s">
        <v>67</v>
      </c>
      <c r="C39" s="47"/>
      <c r="D39" s="29"/>
      <c r="E39" s="29"/>
      <c r="F39" s="29"/>
      <c r="G39" s="29"/>
      <c r="H39" s="29"/>
      <c r="I39" s="84"/>
      <c r="J39" s="29" t="s">
        <v>68</v>
      </c>
      <c r="K39" s="82"/>
    </row>
    <row r="40" spans="2:11" ht="14.25">
      <c r="B40" s="9" t="s">
        <v>3</v>
      </c>
      <c r="C40" s="10" t="s">
        <v>4</v>
      </c>
      <c r="D40" s="11" t="s">
        <v>24</v>
      </c>
      <c r="E40" s="12" t="s">
        <v>69</v>
      </c>
      <c r="F40" s="12" t="s">
        <v>70</v>
      </c>
      <c r="G40" s="12" t="s">
        <v>26</v>
      </c>
      <c r="H40" s="12" t="s">
        <v>71</v>
      </c>
      <c r="I40" s="68" t="s">
        <v>72</v>
      </c>
      <c r="J40" s="60" t="s">
        <v>9</v>
      </c>
      <c r="K40" s="61" t="s">
        <v>73</v>
      </c>
    </row>
    <row r="41" spans="2:11" ht="14.25">
      <c r="B41" s="13"/>
      <c r="C41" s="14"/>
      <c r="D41" s="15"/>
      <c r="E41" s="14"/>
      <c r="F41" s="14"/>
      <c r="G41" s="14"/>
      <c r="H41" s="14"/>
      <c r="I41" s="69"/>
      <c r="J41" s="62"/>
      <c r="K41" s="63"/>
    </row>
    <row r="42" spans="2:11" ht="14.25" customHeight="1">
      <c r="B42" s="16" t="s">
        <v>74</v>
      </c>
      <c r="C42" s="35" t="s">
        <v>75</v>
      </c>
      <c r="D42" s="19">
        <v>44801</v>
      </c>
      <c r="E42" s="19">
        <f>$D42+3</f>
        <v>44804</v>
      </c>
      <c r="F42" s="19">
        <f>$D42+3</f>
        <v>44804</v>
      </c>
      <c r="G42" s="19">
        <f>$D42+5</f>
        <v>44806</v>
      </c>
      <c r="H42" s="48">
        <f>$D42+6</f>
        <v>44807</v>
      </c>
      <c r="I42" s="85">
        <f>$D42+7</f>
        <v>44808</v>
      </c>
      <c r="J42" s="64" t="s">
        <v>13</v>
      </c>
      <c r="K42" s="63" t="s">
        <v>14</v>
      </c>
    </row>
    <row r="43" spans="2:11" ht="14.25" customHeight="1">
      <c r="B43" s="16" t="s">
        <v>76</v>
      </c>
      <c r="C43" s="35" t="s">
        <v>43</v>
      </c>
      <c r="D43" s="19">
        <f>D42+7</f>
        <v>44808</v>
      </c>
      <c r="E43" s="19">
        <f>$D43+3</f>
        <v>44811</v>
      </c>
      <c r="F43" s="19">
        <f>$D43+3</f>
        <v>44811</v>
      </c>
      <c r="G43" s="19">
        <f>G42+7</f>
        <v>44813</v>
      </c>
      <c r="H43" s="48">
        <f>H42+7</f>
        <v>44814</v>
      </c>
      <c r="I43" s="85">
        <f>I42+7</f>
        <v>44815</v>
      </c>
      <c r="J43" s="64" t="s">
        <v>17</v>
      </c>
      <c r="K43" s="63" t="s">
        <v>14</v>
      </c>
    </row>
    <row r="44" spans="2:11" ht="14.25" customHeight="1">
      <c r="B44" s="16" t="s">
        <v>74</v>
      </c>
      <c r="C44" s="35" t="s">
        <v>77</v>
      </c>
      <c r="D44" s="19">
        <f aca="true" t="shared" si="2" ref="D44:I44">D43+7</f>
        <v>44815</v>
      </c>
      <c r="E44" s="19">
        <f t="shared" si="2"/>
        <v>44818</v>
      </c>
      <c r="F44" s="19">
        <f t="shared" si="2"/>
        <v>44818</v>
      </c>
      <c r="G44" s="19">
        <f t="shared" si="2"/>
        <v>44820</v>
      </c>
      <c r="H44" s="48">
        <f t="shared" si="2"/>
        <v>44821</v>
      </c>
      <c r="I44" s="85">
        <f t="shared" si="2"/>
        <v>44822</v>
      </c>
      <c r="J44" s="64" t="s">
        <v>20</v>
      </c>
      <c r="K44" s="63" t="s">
        <v>34</v>
      </c>
    </row>
    <row r="45" spans="2:11" ht="14.25" customHeight="1">
      <c r="B45" s="16" t="s">
        <v>76</v>
      </c>
      <c r="C45" s="35" t="s">
        <v>46</v>
      </c>
      <c r="D45" s="38">
        <f aca="true" t="shared" si="3" ref="D45:I45">D44+7</f>
        <v>44822</v>
      </c>
      <c r="E45" s="38">
        <f t="shared" si="3"/>
        <v>44825</v>
      </c>
      <c r="F45" s="38">
        <f t="shared" si="3"/>
        <v>44825</v>
      </c>
      <c r="G45" s="38">
        <f t="shared" si="3"/>
        <v>44827</v>
      </c>
      <c r="H45" s="38">
        <f t="shared" si="3"/>
        <v>44828</v>
      </c>
      <c r="I45" s="86">
        <f t="shared" si="3"/>
        <v>44829</v>
      </c>
      <c r="J45" s="77"/>
      <c r="K45" s="87"/>
    </row>
    <row r="46" spans="2:11" ht="14.25" customHeight="1">
      <c r="B46" s="49" t="s">
        <v>74</v>
      </c>
      <c r="C46" s="50" t="s">
        <v>30</v>
      </c>
      <c r="D46" s="43">
        <f aca="true" t="shared" si="4" ref="D46:I46">D45+7</f>
        <v>44829</v>
      </c>
      <c r="E46" s="43">
        <f t="shared" si="4"/>
        <v>44832</v>
      </c>
      <c r="F46" s="43">
        <f t="shared" si="4"/>
        <v>44832</v>
      </c>
      <c r="G46" s="43">
        <f t="shared" si="4"/>
        <v>44834</v>
      </c>
      <c r="H46" s="43">
        <f t="shared" si="4"/>
        <v>44835</v>
      </c>
      <c r="I46" s="88">
        <f t="shared" si="4"/>
        <v>44836</v>
      </c>
      <c r="J46" s="89"/>
      <c r="K46" s="73"/>
    </row>
    <row r="47" spans="2:11" ht="14.25" customHeight="1">
      <c r="B47" s="39" t="s">
        <v>78</v>
      </c>
      <c r="C47" s="25"/>
      <c r="D47" s="25"/>
      <c r="E47" s="25"/>
      <c r="F47" s="25"/>
      <c r="G47" s="25"/>
      <c r="H47" s="25"/>
      <c r="I47" s="25"/>
      <c r="J47" s="25" t="s">
        <v>68</v>
      </c>
      <c r="K47" s="67"/>
    </row>
    <row r="48" spans="2:11" ht="14.25" customHeight="1">
      <c r="B48" s="30" t="s">
        <v>3</v>
      </c>
      <c r="C48" s="51" t="s">
        <v>4</v>
      </c>
      <c r="D48" s="11" t="s">
        <v>24</v>
      </c>
      <c r="E48" s="52" t="s">
        <v>61</v>
      </c>
      <c r="F48" s="11" t="s">
        <v>62</v>
      </c>
      <c r="G48" s="53"/>
      <c r="H48" s="53"/>
      <c r="I48" s="90"/>
      <c r="J48" s="60" t="s">
        <v>9</v>
      </c>
      <c r="K48" s="61" t="s">
        <v>79</v>
      </c>
    </row>
    <row r="49" spans="2:11" ht="14.25" customHeight="1">
      <c r="B49" s="32"/>
      <c r="C49" s="54"/>
      <c r="D49" s="15"/>
      <c r="E49" s="48"/>
      <c r="F49" s="15"/>
      <c r="G49" s="48"/>
      <c r="H49" s="48"/>
      <c r="I49" s="85"/>
      <c r="J49" s="62"/>
      <c r="K49" s="63"/>
    </row>
    <row r="50" spans="2:11" ht="14.25" customHeight="1">
      <c r="B50" s="34" t="s">
        <v>80</v>
      </c>
      <c r="C50" s="35" t="s">
        <v>75</v>
      </c>
      <c r="D50" s="19">
        <v>44801</v>
      </c>
      <c r="E50" s="19">
        <f>$D50+2</f>
        <v>44803</v>
      </c>
      <c r="F50" s="19">
        <f>$D50+3</f>
        <v>44804</v>
      </c>
      <c r="G50" s="48"/>
      <c r="H50" s="48"/>
      <c r="I50" s="85"/>
      <c r="J50" s="64" t="s">
        <v>13</v>
      </c>
      <c r="K50" s="63" t="s">
        <v>14</v>
      </c>
    </row>
    <row r="51" spans="2:11" ht="14.25" customHeight="1">
      <c r="B51" s="34" t="s">
        <v>80</v>
      </c>
      <c r="C51" s="35" t="s">
        <v>43</v>
      </c>
      <c r="D51" s="19">
        <f>D50+7</f>
        <v>44808</v>
      </c>
      <c r="E51" s="19">
        <f>E50+7</f>
        <v>44810</v>
      </c>
      <c r="F51" s="19">
        <f>F50+7</f>
        <v>44811</v>
      </c>
      <c r="G51" s="55"/>
      <c r="H51" s="55"/>
      <c r="I51" s="85"/>
      <c r="J51" s="64" t="s">
        <v>17</v>
      </c>
      <c r="K51" s="63" t="s">
        <v>14</v>
      </c>
    </row>
    <row r="52" spans="2:11" ht="14.25" customHeight="1">
      <c r="B52" s="34" t="s">
        <v>80</v>
      </c>
      <c r="C52" s="35" t="s">
        <v>77</v>
      </c>
      <c r="D52" s="19">
        <f>D51+7</f>
        <v>44815</v>
      </c>
      <c r="E52" s="19">
        <f>E51+7</f>
        <v>44817</v>
      </c>
      <c r="F52" s="19">
        <f>F51+7</f>
        <v>44818</v>
      </c>
      <c r="G52" s="55"/>
      <c r="H52" s="55"/>
      <c r="I52" s="85"/>
      <c r="J52" s="64" t="s">
        <v>20</v>
      </c>
      <c r="K52" s="63" t="s">
        <v>34</v>
      </c>
    </row>
    <row r="53" spans="2:11" ht="14.25" customHeight="1">
      <c r="B53" s="34" t="s">
        <v>80</v>
      </c>
      <c r="C53" s="35" t="s">
        <v>46</v>
      </c>
      <c r="D53" s="38">
        <f>D52+7</f>
        <v>44822</v>
      </c>
      <c r="E53" s="38">
        <f>E52+7</f>
        <v>44824</v>
      </c>
      <c r="F53" s="38">
        <f>F52+7</f>
        <v>44825</v>
      </c>
      <c r="G53" s="38"/>
      <c r="H53" s="38"/>
      <c r="I53" s="86"/>
      <c r="J53" s="77"/>
      <c r="K53" s="87"/>
    </row>
    <row r="54" spans="2:11" ht="14.25" customHeight="1">
      <c r="B54" s="56" t="s">
        <v>80</v>
      </c>
      <c r="C54" s="50" t="s">
        <v>30</v>
      </c>
      <c r="D54" s="43">
        <f>D53+7</f>
        <v>44829</v>
      </c>
      <c r="E54" s="43">
        <f>E53+7</f>
        <v>44831</v>
      </c>
      <c r="F54" s="43">
        <f>F53+7</f>
        <v>44832</v>
      </c>
      <c r="G54" s="43"/>
      <c r="H54" s="43"/>
      <c r="I54" s="91"/>
      <c r="J54" s="72"/>
      <c r="K54" s="73"/>
    </row>
    <row r="55" spans="2:8" ht="14.25" customHeight="1">
      <c r="B55" s="57" t="s">
        <v>81</v>
      </c>
      <c r="C55" s="58"/>
      <c r="D55" s="58"/>
      <c r="E55" s="57"/>
      <c r="F55" s="58"/>
      <c r="G55" s="57" t="s">
        <v>82</v>
      </c>
      <c r="H55" s="57"/>
    </row>
    <row r="56" spans="2:8" ht="14.25" customHeight="1">
      <c r="B56" s="57" t="s">
        <v>83</v>
      </c>
      <c r="C56" s="58"/>
      <c r="D56" s="58"/>
      <c r="E56" s="58"/>
      <c r="F56" s="58"/>
      <c r="G56" s="57" t="s">
        <v>84</v>
      </c>
      <c r="H56" s="57"/>
    </row>
    <row r="57" ht="14.25" customHeight="1"/>
    <row r="58" ht="14.25" customHeight="1"/>
    <row r="61" ht="14.25">
      <c r="I61" s="58"/>
    </row>
    <row r="62" ht="14.25">
      <c r="I62" s="58"/>
    </row>
  </sheetData>
  <sheetProtection/>
  <mergeCells count="65">
    <mergeCell ref="B1:K1"/>
    <mergeCell ref="B38:K38"/>
    <mergeCell ref="B3:B4"/>
    <mergeCell ref="B10:B11"/>
    <mergeCell ref="B17:B18"/>
    <mergeCell ref="B24:B25"/>
    <mergeCell ref="B31:B32"/>
    <mergeCell ref="B40:B41"/>
    <mergeCell ref="B48:B49"/>
    <mergeCell ref="C3:C4"/>
    <mergeCell ref="C10:C11"/>
    <mergeCell ref="C17:C18"/>
    <mergeCell ref="C24:C25"/>
    <mergeCell ref="C31:C32"/>
    <mergeCell ref="C40:C41"/>
    <mergeCell ref="C48:C49"/>
    <mergeCell ref="D3:D4"/>
    <mergeCell ref="D10:D11"/>
    <mergeCell ref="D17:D18"/>
    <mergeCell ref="D24:D25"/>
    <mergeCell ref="D31:D32"/>
    <mergeCell ref="D40:D41"/>
    <mergeCell ref="D48:D49"/>
    <mergeCell ref="E3:E4"/>
    <mergeCell ref="E10:E11"/>
    <mergeCell ref="E17:E18"/>
    <mergeCell ref="E24:E25"/>
    <mergeCell ref="E31:E32"/>
    <mergeCell ref="E40:E41"/>
    <mergeCell ref="E48:E49"/>
    <mergeCell ref="F3:F4"/>
    <mergeCell ref="F10:F11"/>
    <mergeCell ref="F17:F18"/>
    <mergeCell ref="F24:F25"/>
    <mergeCell ref="F31:F32"/>
    <mergeCell ref="F40:F41"/>
    <mergeCell ref="F48:F49"/>
    <mergeCell ref="G3:G4"/>
    <mergeCell ref="G10:G11"/>
    <mergeCell ref="G17:G18"/>
    <mergeCell ref="G24:G25"/>
    <mergeCell ref="G31:G32"/>
    <mergeCell ref="G40:G41"/>
    <mergeCell ref="G48:G49"/>
    <mergeCell ref="H3:H4"/>
    <mergeCell ref="H10:H11"/>
    <mergeCell ref="H17:H18"/>
    <mergeCell ref="H24:H25"/>
    <mergeCell ref="H31:H32"/>
    <mergeCell ref="H40:H41"/>
    <mergeCell ref="H48:H49"/>
    <mergeCell ref="I3:I4"/>
    <mergeCell ref="I10:I11"/>
    <mergeCell ref="I17:I18"/>
    <mergeCell ref="I24:I25"/>
    <mergeCell ref="I31:I32"/>
    <mergeCell ref="I40:I41"/>
    <mergeCell ref="I48:I49"/>
    <mergeCell ref="J3:J4"/>
    <mergeCell ref="J10:J11"/>
    <mergeCell ref="J17:J18"/>
    <mergeCell ref="J24:J25"/>
    <mergeCell ref="J31:J32"/>
    <mergeCell ref="J40:J41"/>
    <mergeCell ref="J48:J49"/>
  </mergeCells>
  <printOptions/>
  <pageMargins left="0.3104166666666667" right="0.16111111111111112" top="1.2201388888888889" bottom="1.0590277777777777" header="0.5118055555555555" footer="0.38958333333333334"/>
  <pageSetup horizontalDpi="600" verticalDpi="600" orientation="portrait" paperSize="9" scale="75"/>
  <headerFooter>
    <oddHeader>&amp;L&amp;"Times New Roman"&amp;G      &amp;14 &amp;12                DALIAN BRIGHT INTERNATIONAL LOGISTICS.CO.,LTD&amp;C&amp;"华文行楷"&amp;26&amp;B         大连柏瑞德国际物流有限公司</oddHeader>
    <oddFooter>&amp;L&amp;16&amp;Y&amp;B地址：大连市中山区人民路50号时代广场B座3306室              直线：66667620/21/22/25/26/27/29/31/32
电话：0411-82799119（总机）传真：0411-82799116             直线：82779512/13/15/17 88079815/16     
邮箱：info@brightup.net                                    网址：www.brightup.net&amp;R&amp;P/&amp;N</oddFooter>
  </headerFooter>
  <rowBreaks count="3" manualBreakCount="3">
    <brk id="37" max="255" man="1"/>
    <brk id="68" max="255" man="1"/>
    <brk id="68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王雪影</cp:lastModifiedBy>
  <cp:lastPrinted>2022-05-07T07:47:06Z</cp:lastPrinted>
  <dcterms:created xsi:type="dcterms:W3CDTF">1996-12-17T01:32:42Z</dcterms:created>
  <dcterms:modified xsi:type="dcterms:W3CDTF">2022-08-29T03:29:39Z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KSOReadingLayo">
    <vt:bool>true</vt:bool>
  </property>
  <property fmtid="{D5CDD505-2E9C-101B-9397-08002B2CF9AE}" pid="5" name="I">
    <vt:lpwstr>0DC51AF58E5F4E49B753976D61DC325E</vt:lpwstr>
  </property>
</Properties>
</file>