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675"/>
  </bookViews>
  <sheets>
    <sheet name="日本整箱" sheetId="3" r:id="rId1"/>
  </sheets>
  <definedNames>
    <definedName name="_xlnm.Print_Area" localSheetId="0">日本整箱!$A$1:$J$83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<sst xmlns="http://schemas.openxmlformats.org/spreadsheetml/2006/main" count="236" uniqueCount="115">
  <si>
    <t xml:space="preserve">      船期表/出口/整箱/大连-日本基本港--2024年11月份（1）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</si>
  <si>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</si>
  <si>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</si>
  <si>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</si>
  <si>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</si>
  <si>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</si>
  <si>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</si>
  <si>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</si>
  <si>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</si>
  <si>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</si>
  <si>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</si>
  <si>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OSG BEAUTEC
锦曜</t>
  </si>
  <si>
    <t>2440E</t>
  </si>
  <si>
    <t>截单时间：</t>
  </si>
  <si>
    <t>周三11:00</t>
  </si>
  <si>
    <t>OSG ADMIRAL
锦莲</t>
  </si>
  <si>
    <t>2441E</t>
  </si>
  <si>
    <t>截货时间：</t>
  </si>
  <si>
    <t>周三13:00</t>
  </si>
  <si>
    <t>2442E</t>
  </si>
  <si>
    <t>截关时间：</t>
  </si>
  <si>
    <t>周四16:00</t>
  </si>
  <si>
    <t>2443E</t>
  </si>
  <si>
    <t xml:space="preserve">周六/关东班:大连-大阪(DICT)-神户(KICT)-东京(青海)-横滨(大黒T9)-名古屋(NUCT)（一期）  </t>
  </si>
  <si>
    <t>ETD大连
（周六）</t>
  </si>
  <si>
    <t>ETA大阪
（周一 ）</t>
  </si>
  <si>
    <t>ETA神户
（周 二）</t>
  </si>
  <si>
    <t>ETA东京
（周三 ）</t>
  </si>
  <si>
    <t>ETA横滨
（周四）</t>
  </si>
  <si>
    <t>ETA名古屋
（周五 ）</t>
  </si>
  <si>
    <t>周四19:00-周五6:00</t>
  </si>
  <si>
    <t>2444E</t>
  </si>
  <si>
    <t>周四11:00</t>
  </si>
  <si>
    <t>2445E</t>
  </si>
  <si>
    <t>周四13:00</t>
  </si>
  <si>
    <t>2446E</t>
  </si>
  <si>
    <t>周五16:00</t>
  </si>
  <si>
    <t>2447E</t>
  </si>
  <si>
    <t>2448E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</si>
  <si>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</si>
  <si>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</si>
  <si>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</si>
  <si>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</si>
  <si>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</si>
  <si>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</si>
  <si>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RENOWN
海丰雷诺</t>
  </si>
  <si>
    <t>2452E</t>
  </si>
  <si>
    <t>周四09:00</t>
  </si>
  <si>
    <t>ESTIMA
中外运易达</t>
  </si>
  <si>
    <t>2454E</t>
  </si>
  <si>
    <t>2456E</t>
  </si>
  <si>
    <t>周日/关东班：大连－东京(Y1(神组))-横滨(本牧BC(铃江))-名古屋(NUCT)（三期）</t>
  </si>
  <si>
    <t>中外运/中远海</t>
  </si>
  <si>
    <t>ETD大连
（周日）</t>
  </si>
  <si>
    <t>ETA东京
（周三）</t>
  </si>
  <si>
    <t>ETA名古屋
（周五）</t>
  </si>
  <si>
    <t>周五08:00-17:00</t>
  </si>
  <si>
    <t>HANSA STEINBURG
泛亚门司</t>
  </si>
  <si>
    <t>271E</t>
  </si>
  <si>
    <t>GREEN HORIZON
泛亚伊势湾</t>
  </si>
  <si>
    <t>195E</t>
  </si>
  <si>
    <t>周五13:00</t>
  </si>
  <si>
    <t>272E</t>
  </si>
  <si>
    <t>周六13:00</t>
  </si>
  <si>
    <t>196E</t>
  </si>
  <si>
    <t>联系人：姜红 /电话：0411-82779517 /手机：15040588945 /邮箱：fcl@brightup.net</t>
  </si>
  <si>
    <t xml:space="preserve">      船期表/出口/整箱/大连-日本基本港--2024年11月份（2）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</si>
  <si>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</si>
  <si>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</si>
  <si>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</si>
  <si>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</si>
  <si>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</si>
  <si>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</si>
  <si>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</si>
  <si>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SITC BUSAN
海丰釜山</t>
  </si>
  <si>
    <t>SITC SUBIC
海丰苏比克</t>
  </si>
  <si>
    <t>2459E</t>
  </si>
  <si>
    <t>SITC QINGDAO
海丰青岛</t>
  </si>
  <si>
    <t>2463E</t>
  </si>
  <si>
    <t>2451E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</si>
  <si>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</si>
  <si>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</si>
  <si>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</si>
  <si>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</si>
  <si>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ETA横滨
（周五）</t>
  </si>
  <si>
    <t>周五10:00-22:00</t>
  </si>
  <si>
    <t>SITC SHIMIZU
海丰清水</t>
  </si>
  <si>
    <t>2453E</t>
  </si>
  <si>
    <t>周五10:00</t>
  </si>
  <si>
    <t>SITC YANTAI
海丰烟台</t>
  </si>
  <si>
    <t>2457E</t>
  </si>
  <si>
    <t>2455E</t>
  </si>
  <si>
    <t>周日/九州班：大连-博多(ISLAND CITY)-门司(太刀浦2号)（一期）</t>
  </si>
  <si>
    <t>ETA博多
（周二）</t>
  </si>
  <si>
    <t>ETA门司
（周三）</t>
  </si>
  <si>
    <t>周五10:00-18:00</t>
  </si>
  <si>
    <t>SITC HONGKONG
海丰香港</t>
  </si>
  <si>
    <t>2430E</t>
  </si>
  <si>
    <t>周五09:00</t>
  </si>
  <si>
    <t>SINOTRANS OSAKA
中外运大阪</t>
  </si>
  <si>
    <t>2432E</t>
  </si>
  <si>
    <t xml:space="preserve">      船期表/出口/整箱/大连-日本基本港--2024年11月份（3）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</si>
  <si>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</si>
  <si>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</si>
  <si>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</si>
  <si>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</si>
  <si>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</si>
  <si>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</si>
  <si>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</si>
  <si>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RUN LONG
瑞洋长隆</t>
  </si>
  <si>
    <t>周五11:00</t>
  </si>
  <si>
    <t>A GALAXY
瑞洋天津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</si>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</sst>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23807489242"/>
      </bottom>
      <diagonal/>
    </border>
    <border>
      <left/>
      <right/>
      <top style="medium">
        <color auto="1"/>
      </top>
      <bottom style="thin">
        <color theme="1" tint="0.149723807489242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23807489242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1" tint="0.149723807489242"/>
      </bottom>
      <diagonal/>
    </border>
    <border>
      <left/>
      <right/>
      <top/>
      <bottom style="thin">
        <color theme="1" tint="0.149723807489242"/>
      </bottom>
      <diagonal/>
    </border>
    <border>
      <left/>
      <right style="thin">
        <color auto="1"/>
      </right>
      <top style="medium">
        <color auto="1"/>
      </top>
      <bottom style="thin">
        <color theme="1" tint="0.14972380748924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23807489242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/>
      <bottom style="thin">
        <color theme="1" tint="0.149723807489242"/>
      </bottom>
      <diagonal/>
    </border>
    <border>
      <left style="thin">
        <color theme="1" tint="0.249977111117893"/>
      </left>
      <right/>
      <top style="thin">
        <color theme="1" tint="0.149723807489242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58" fontId="8" fillId="0" borderId="13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58" fontId="8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>
      <alignment horizontal="left" vertical="center"/>
    </xf>
    <xf numFmtId="176" fontId="7" fillId="0" borderId="16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7" xfId="0" applyNumberFormat="1" applyFont="1" applyFill="1" applyBorder="1" applyAlignment="1" applyProtection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58" fontId="9" fillId="0" borderId="21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58" fontId="10" fillId="0" borderId="10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22" xfId="0" applyNumberFormat="1" applyFont="1" applyFill="1" applyBorder="1" applyAlignment="1" applyProtection="1">
      <alignment horizontal="center" vertical="center" wrapText="1"/>
    </xf>
    <xf numFmtId="58" fontId="5" fillId="0" borderId="21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 vertical="top"/>
    </xf>
    <xf numFmtId="176" fontId="6" fillId="0" borderId="30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7" fillId="0" borderId="16" xfId="0" applyNumberFormat="1" applyFont="1" applyFill="1" applyBorder="1" applyAlignment="1">
      <alignment horizontal="right" vertical="center"/>
    </xf>
    <xf numFmtId="176" fontId="12" fillId="0" borderId="38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40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176" fontId="6" fillId="0" borderId="43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 applyProtection="1">
      <alignment horizontal="center" vertical="center" wrapText="1"/>
    </xf>
    <xf numFmtId="176" fontId="8" fillId="0" borderId="22" xfId="0" applyNumberFormat="1" applyFont="1" applyFill="1" applyBorder="1" applyAlignment="1" applyProtection="1">
      <alignment horizontal="center" vertical="center" wrapText="1"/>
    </xf>
    <xf numFmtId="176" fontId="8" fillId="0" borderId="1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tabSelected="1" topLeftCell="A27" workbookViewId="0">
      <selection activeCell="M66" sqref="M66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3.75" style="8" customWidth="1"/>
    <col min="9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9"/>
      <c r="J1" s="80"/>
    </row>
    <row r="2" ht="15" hidden="1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81" t="s">
        <v>2</v>
      </c>
      <c r="J2" s="82" t="s">
        <v>3</v>
      </c>
    </row>
    <row r="3" ht="12" hidden="1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83" t="s">
        <v>9</v>
      </c>
      <c r="J3" s="84" t="s">
        <v>10</v>
      </c>
    </row>
    <row r="4" ht="12" hidden="1" customHeight="1" spans="1:10">
      <c r="A4" s="17"/>
      <c r="B4" s="18"/>
      <c r="C4" s="19"/>
      <c r="D4" s="20"/>
      <c r="E4" s="20"/>
      <c r="F4" s="20"/>
      <c r="G4" s="20"/>
      <c r="H4" s="20"/>
      <c r="I4" s="85"/>
      <c r="J4" s="86"/>
    </row>
    <row r="5" ht="23.45" hidden="1" customHeight="1" spans="1:10">
      <c r="A5" s="21" t="s">
        <v>11</v>
      </c>
      <c r="B5" s="22" t="s">
        <v>12</v>
      </c>
      <c r="C5" s="23">
        <v>45569</v>
      </c>
      <c r="D5" s="23">
        <f>C5+3</f>
        <v>45572</v>
      </c>
      <c r="E5" s="23">
        <f>D5+1</f>
        <v>45573</v>
      </c>
      <c r="F5" s="24"/>
      <c r="G5" s="24"/>
      <c r="H5" s="25"/>
      <c r="I5" s="87" t="s">
        <v>13</v>
      </c>
      <c r="J5" s="88" t="s">
        <v>14</v>
      </c>
    </row>
    <row r="6" ht="23.45" hidden="1" customHeight="1" spans="1:12">
      <c r="A6" s="21" t="s">
        <v>15</v>
      </c>
      <c r="B6" s="26" t="s">
        <v>16</v>
      </c>
      <c r="C6" s="23">
        <f>C5+7</f>
        <v>45576</v>
      </c>
      <c r="D6" s="23">
        <f>C6+3</f>
        <v>45579</v>
      </c>
      <c r="E6" s="23">
        <f>D6+1</f>
        <v>45580</v>
      </c>
      <c r="F6" s="24"/>
      <c r="G6" s="24"/>
      <c r="H6" s="25"/>
      <c r="I6" s="87" t="s">
        <v>17</v>
      </c>
      <c r="J6" s="88" t="s">
        <v>18</v>
      </c>
      <c r="L6" s="2"/>
    </row>
    <row r="7" ht="23.45" hidden="1" customHeight="1" spans="1:12">
      <c r="A7" s="21" t="s">
        <v>11</v>
      </c>
      <c r="B7" s="22" t="s">
        <v>19</v>
      </c>
      <c r="C7" s="23">
        <v>45583</v>
      </c>
      <c r="D7" s="23">
        <f>C7+3</f>
        <v>45586</v>
      </c>
      <c r="E7" s="23">
        <f>D7+1</f>
        <v>45587</v>
      </c>
      <c r="F7" s="23"/>
      <c r="G7" s="24"/>
      <c r="H7" s="25"/>
      <c r="I7" s="87" t="s">
        <v>20</v>
      </c>
      <c r="J7" s="88" t="s">
        <v>21</v>
      </c>
      <c r="L7" s="2"/>
    </row>
    <row r="8" ht="23.45" hidden="1" customHeight="1" spans="1:10">
      <c r="A8" s="21" t="s">
        <v>15</v>
      </c>
      <c r="B8" s="22" t="s">
        <v>22</v>
      </c>
      <c r="C8" s="23">
        <f>C7+7</f>
        <v>45590</v>
      </c>
      <c r="D8" s="23">
        <f>C8+3</f>
        <v>45593</v>
      </c>
      <c r="E8" s="23">
        <f>D8+1</f>
        <v>45594</v>
      </c>
      <c r="F8" s="23"/>
      <c r="G8" s="24"/>
      <c r="H8" s="25"/>
      <c r="I8" s="87"/>
      <c r="J8" s="88"/>
    </row>
    <row r="9" ht="15" customHeight="1" spans="1:10">
      <c r="A9" s="27" t="s">
        <v>23</v>
      </c>
      <c r="B9" s="28"/>
      <c r="C9" s="28"/>
      <c r="D9" s="28"/>
      <c r="E9" s="28"/>
      <c r="F9" s="28"/>
      <c r="G9" s="28"/>
      <c r="H9" s="28"/>
      <c r="I9" s="89" t="s">
        <v>2</v>
      </c>
      <c r="J9" s="90" t="s">
        <v>3</v>
      </c>
    </row>
    <row r="10" ht="12" customHeight="1" spans="1:10">
      <c r="A10" s="29" t="s">
        <v>4</v>
      </c>
      <c r="B10" s="14" t="s">
        <v>5</v>
      </c>
      <c r="C10" s="15" t="s">
        <v>24</v>
      </c>
      <c r="D10" s="30" t="s">
        <v>25</v>
      </c>
      <c r="E10" s="15" t="s">
        <v>26</v>
      </c>
      <c r="F10" s="30" t="s">
        <v>27</v>
      </c>
      <c r="G10" s="15" t="s">
        <v>28</v>
      </c>
      <c r="H10" s="31" t="s">
        <v>29</v>
      </c>
      <c r="I10" s="83" t="s">
        <v>9</v>
      </c>
      <c r="J10" s="91" t="s">
        <v>30</v>
      </c>
    </row>
    <row r="11" ht="12" customHeight="1" spans="1:10">
      <c r="A11" s="32"/>
      <c r="B11" s="18"/>
      <c r="C11" s="19"/>
      <c r="D11" s="33"/>
      <c r="E11" s="19"/>
      <c r="F11" s="33"/>
      <c r="G11" s="19"/>
      <c r="H11" s="33"/>
      <c r="I11" s="85"/>
      <c r="J11" s="92"/>
    </row>
    <row r="12" ht="23.45" customHeight="1" spans="1:10">
      <c r="A12" s="21" t="s">
        <v>11</v>
      </c>
      <c r="B12" s="22" t="s">
        <v>31</v>
      </c>
      <c r="C12" s="23">
        <v>45598</v>
      </c>
      <c r="D12" s="23">
        <v>45600</v>
      </c>
      <c r="E12" s="23">
        <f t="shared" ref="E12:F15" si="0">D12+1</f>
        <v>45601</v>
      </c>
      <c r="F12" s="23">
        <f t="shared" si="0"/>
        <v>45602</v>
      </c>
      <c r="G12" s="24">
        <v>45603</v>
      </c>
      <c r="H12" s="25">
        <v>45604</v>
      </c>
      <c r="I12" s="87" t="s">
        <v>13</v>
      </c>
      <c r="J12" s="88" t="s">
        <v>32</v>
      </c>
    </row>
    <row r="13" ht="23.45" customHeight="1" spans="1:10">
      <c r="A13" s="21" t="s">
        <v>15</v>
      </c>
      <c r="B13" s="26" t="s">
        <v>33</v>
      </c>
      <c r="C13" s="23">
        <f>C12+7</f>
        <v>45605</v>
      </c>
      <c r="D13" s="23">
        <v>45607</v>
      </c>
      <c r="E13" s="23">
        <f t="shared" si="0"/>
        <v>45608</v>
      </c>
      <c r="F13" s="23">
        <f t="shared" si="0"/>
        <v>45609</v>
      </c>
      <c r="G13" s="24">
        <v>45610</v>
      </c>
      <c r="H13" s="25">
        <v>45611</v>
      </c>
      <c r="I13" s="87" t="s">
        <v>17</v>
      </c>
      <c r="J13" s="88" t="s">
        <v>34</v>
      </c>
    </row>
    <row r="14" ht="23.45" customHeight="1" spans="1:10">
      <c r="A14" s="21" t="s">
        <v>11</v>
      </c>
      <c r="B14" s="22" t="s">
        <v>35</v>
      </c>
      <c r="C14" s="23">
        <f>C13+7</f>
        <v>45612</v>
      </c>
      <c r="D14" s="23">
        <v>45614</v>
      </c>
      <c r="E14" s="23">
        <f t="shared" si="0"/>
        <v>45615</v>
      </c>
      <c r="F14" s="23">
        <f t="shared" si="0"/>
        <v>45616</v>
      </c>
      <c r="G14" s="24">
        <v>45617</v>
      </c>
      <c r="H14" s="25">
        <v>45618</v>
      </c>
      <c r="I14" s="87" t="s">
        <v>20</v>
      </c>
      <c r="J14" s="88" t="s">
        <v>36</v>
      </c>
    </row>
    <row r="15" s="2" customFormat="1" ht="23.45" customHeight="1" spans="1:16384">
      <c r="A15" s="21" t="s">
        <v>15</v>
      </c>
      <c r="B15" s="22" t="s">
        <v>37</v>
      </c>
      <c r="C15" s="23">
        <f>C14+7</f>
        <v>45619</v>
      </c>
      <c r="D15" s="23">
        <v>45621</v>
      </c>
      <c r="E15" s="23">
        <f t="shared" si="0"/>
        <v>45622</v>
      </c>
      <c r="F15" s="23">
        <f t="shared" si="0"/>
        <v>45623</v>
      </c>
      <c r="G15" s="24">
        <v>45624</v>
      </c>
      <c r="H15" s="25">
        <v>45625</v>
      </c>
      <c r="I15" s="87"/>
      <c r="J15" s="8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2" customFormat="1" ht="23.45" customHeight="1" spans="1:16384">
      <c r="A16" s="21" t="s">
        <v>11</v>
      </c>
      <c r="B16" s="22" t="s">
        <v>38</v>
      </c>
      <c r="C16" s="23">
        <v>45626</v>
      </c>
      <c r="D16" s="34">
        <v>45628</v>
      </c>
      <c r="E16" s="34">
        <v>45629</v>
      </c>
      <c r="F16" s="23">
        <v>45630</v>
      </c>
      <c r="G16" s="24">
        <v>45631</v>
      </c>
      <c r="H16" s="25">
        <v>45632</v>
      </c>
      <c r="I16" s="87"/>
      <c r="J16" s="9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="3" customFormat="1" ht="15" customHeight="1" spans="1:10">
      <c r="A17" s="35" t="s">
        <v>39</v>
      </c>
      <c r="B17" s="36"/>
      <c r="C17" s="36"/>
      <c r="D17" s="36"/>
      <c r="E17" s="36"/>
      <c r="F17" s="36"/>
      <c r="G17" s="36"/>
      <c r="H17" s="36"/>
      <c r="I17" s="94" t="s">
        <v>2</v>
      </c>
      <c r="J17" s="95" t="s">
        <v>40</v>
      </c>
    </row>
    <row r="18" s="2" customFormat="1" ht="12" customHeight="1" spans="1:10">
      <c r="A18" s="29" t="s">
        <v>4</v>
      </c>
      <c r="B18" s="37" t="s">
        <v>5</v>
      </c>
      <c r="C18" s="15" t="s">
        <v>24</v>
      </c>
      <c r="D18" s="15" t="s">
        <v>41</v>
      </c>
      <c r="E18" s="38" t="s">
        <v>42</v>
      </c>
      <c r="F18" s="39"/>
      <c r="G18" s="39"/>
      <c r="H18" s="40"/>
      <c r="I18" s="96" t="s">
        <v>9</v>
      </c>
      <c r="J18" s="97" t="s">
        <v>43</v>
      </c>
    </row>
    <row r="19" s="2" customFormat="1" ht="12" customHeight="1" spans="1:10">
      <c r="A19" s="32"/>
      <c r="B19" s="41"/>
      <c r="C19" s="19"/>
      <c r="D19" s="19"/>
      <c r="E19" s="19"/>
      <c r="F19" s="42"/>
      <c r="G19" s="42"/>
      <c r="H19" s="43"/>
      <c r="I19" s="85"/>
      <c r="J19" s="98" t="s">
        <v>44</v>
      </c>
    </row>
    <row r="20" s="2" customFormat="1" ht="23.45" customHeight="1" spans="1:10">
      <c r="A20" s="44" t="s">
        <v>45</v>
      </c>
      <c r="B20" s="26" t="s">
        <v>46</v>
      </c>
      <c r="C20" s="23">
        <v>45598</v>
      </c>
      <c r="D20" s="26">
        <f>C20+2</f>
        <v>45600</v>
      </c>
      <c r="E20" s="26">
        <f>D20+1</f>
        <v>45601</v>
      </c>
      <c r="F20" s="45"/>
      <c r="G20" s="45"/>
      <c r="H20" s="45"/>
      <c r="I20" s="87" t="s">
        <v>13</v>
      </c>
      <c r="J20" s="88" t="s">
        <v>47</v>
      </c>
    </row>
    <row r="21" s="2" customFormat="1" ht="23.45" customHeight="1" spans="1:10">
      <c r="A21" s="44" t="s">
        <v>48</v>
      </c>
      <c r="B21" s="26" t="s">
        <v>33</v>
      </c>
      <c r="C21" s="26">
        <f>C20+7</f>
        <v>45605</v>
      </c>
      <c r="D21" s="26">
        <f>C21+2</f>
        <v>45607</v>
      </c>
      <c r="E21" s="26">
        <f>D21+1</f>
        <v>45608</v>
      </c>
      <c r="F21" s="45"/>
      <c r="G21" s="45"/>
      <c r="H21" s="45"/>
      <c r="I21" s="87" t="s">
        <v>17</v>
      </c>
      <c r="J21" s="88" t="s">
        <v>21</v>
      </c>
    </row>
    <row r="22" s="2" customFormat="1" ht="23.45" customHeight="1" spans="1:16384">
      <c r="A22" s="21" t="s">
        <v>45</v>
      </c>
      <c r="B22" s="22" t="s">
        <v>49</v>
      </c>
      <c r="C22" s="23">
        <f>C21+7</f>
        <v>45612</v>
      </c>
      <c r="D22" s="23">
        <f>C22+2</f>
        <v>45614</v>
      </c>
      <c r="E22" s="23">
        <f>D22+1</f>
        <v>45615</v>
      </c>
      <c r="F22" s="23"/>
      <c r="G22" s="24"/>
      <c r="H22" s="25"/>
      <c r="I22" s="87" t="s">
        <v>20</v>
      </c>
      <c r="J22" s="88" t="s">
        <v>36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2" customFormat="1" ht="23.45" customHeight="1" spans="1:16384">
      <c r="A23" s="46" t="s">
        <v>48</v>
      </c>
      <c r="B23" s="47" t="s">
        <v>37</v>
      </c>
      <c r="C23" s="48">
        <f>C22+7</f>
        <v>45619</v>
      </c>
      <c r="D23" s="23">
        <f>C23+2</f>
        <v>45621</v>
      </c>
      <c r="E23" s="23">
        <f>D23+1</f>
        <v>45622</v>
      </c>
      <c r="F23" s="23"/>
      <c r="G23" s="24"/>
      <c r="H23" s="25"/>
      <c r="I23" s="87"/>
      <c r="J23" s="8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="2" customFormat="1" ht="23.45" customHeight="1" spans="1:16384">
      <c r="A24" s="49" t="s">
        <v>45</v>
      </c>
      <c r="B24" s="50" t="s">
        <v>50</v>
      </c>
      <c r="C24" s="23">
        <v>45626</v>
      </c>
      <c r="D24" s="34">
        <v>45628</v>
      </c>
      <c r="E24" s="34">
        <v>45629</v>
      </c>
      <c r="F24" s="23"/>
      <c r="G24" s="24"/>
      <c r="H24" s="25"/>
      <c r="I24" s="87"/>
      <c r="J24" s="93"/>
      <c r="K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="3" customFormat="1" ht="15" customHeight="1" spans="1:10">
      <c r="A25" s="35" t="s">
        <v>51</v>
      </c>
      <c r="B25" s="36"/>
      <c r="C25" s="36"/>
      <c r="D25" s="51"/>
      <c r="E25" s="52"/>
      <c r="F25" s="53"/>
      <c r="G25" s="36"/>
      <c r="H25" s="36"/>
      <c r="I25" s="94" t="s">
        <v>2</v>
      </c>
      <c r="J25" s="99" t="s">
        <v>52</v>
      </c>
    </row>
    <row r="26" s="2" customFormat="1" ht="12" customHeight="1" spans="1:10">
      <c r="A26" s="54" t="s">
        <v>4</v>
      </c>
      <c r="B26" s="37" t="s">
        <v>5</v>
      </c>
      <c r="C26" s="15" t="s">
        <v>53</v>
      </c>
      <c r="D26" s="15" t="s">
        <v>54</v>
      </c>
      <c r="E26" s="15" t="s">
        <v>28</v>
      </c>
      <c r="F26" s="15" t="s">
        <v>55</v>
      </c>
      <c r="G26" s="55"/>
      <c r="H26" s="56"/>
      <c r="I26" s="85" t="s">
        <v>9</v>
      </c>
      <c r="J26" s="91" t="s">
        <v>56</v>
      </c>
    </row>
    <row r="27" s="2" customFormat="1" ht="12" customHeight="1" spans="1:10">
      <c r="A27" s="57"/>
      <c r="B27" s="41"/>
      <c r="C27" s="19"/>
      <c r="D27" s="19"/>
      <c r="E27" s="19"/>
      <c r="F27" s="19"/>
      <c r="G27" s="58"/>
      <c r="H27" s="59"/>
      <c r="I27" s="100"/>
      <c r="J27" s="92"/>
    </row>
    <row r="28" s="2" customFormat="1" ht="23.45" customHeight="1" spans="1:10">
      <c r="A28" s="60" t="s">
        <v>57</v>
      </c>
      <c r="B28" s="26" t="s">
        <v>58</v>
      </c>
      <c r="C28" s="23">
        <v>45599</v>
      </c>
      <c r="D28" s="26">
        <f>C28+3</f>
        <v>45602</v>
      </c>
      <c r="E28" s="24">
        <f t="shared" ref="E28:F31" si="1">D28+1</f>
        <v>45603</v>
      </c>
      <c r="F28" s="24">
        <f t="shared" si="1"/>
        <v>45604</v>
      </c>
      <c r="G28" s="61"/>
      <c r="H28" s="61"/>
      <c r="I28" s="87" t="s">
        <v>13</v>
      </c>
      <c r="J28" s="88" t="s">
        <v>21</v>
      </c>
    </row>
    <row r="29" s="2" customFormat="1" ht="23.45" customHeight="1" spans="1:10">
      <c r="A29" s="60" t="s">
        <v>59</v>
      </c>
      <c r="B29" s="26" t="s">
        <v>60</v>
      </c>
      <c r="C29" s="26">
        <f>C28+7</f>
        <v>45606</v>
      </c>
      <c r="D29" s="26">
        <f>C29+3</f>
        <v>45609</v>
      </c>
      <c r="E29" s="24">
        <f t="shared" si="1"/>
        <v>45610</v>
      </c>
      <c r="F29" s="24">
        <f t="shared" si="1"/>
        <v>45611</v>
      </c>
      <c r="G29" s="61"/>
      <c r="H29" s="61"/>
      <c r="I29" s="87" t="s">
        <v>17</v>
      </c>
      <c r="J29" s="88" t="s">
        <v>61</v>
      </c>
    </row>
    <row r="30" s="2" customFormat="1" ht="23.45" customHeight="1" spans="1:16384">
      <c r="A30" s="46" t="s">
        <v>57</v>
      </c>
      <c r="B30" s="47" t="s">
        <v>62</v>
      </c>
      <c r="C30" s="48">
        <f>C29+7</f>
        <v>45613</v>
      </c>
      <c r="D30" s="23">
        <f>C30+3</f>
        <v>45616</v>
      </c>
      <c r="E30" s="23">
        <f t="shared" si="1"/>
        <v>45617</v>
      </c>
      <c r="F30" s="23">
        <f t="shared" si="1"/>
        <v>45618</v>
      </c>
      <c r="G30" s="24"/>
      <c r="H30" s="25"/>
      <c r="I30" s="87" t="s">
        <v>20</v>
      </c>
      <c r="J30" s="88" t="s">
        <v>63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="2" customFormat="1" ht="23.45" customHeight="1" spans="1:16384">
      <c r="A31" s="49" t="s">
        <v>59</v>
      </c>
      <c r="B31" s="50" t="s">
        <v>64</v>
      </c>
      <c r="C31" s="23">
        <f>C30+7</f>
        <v>45620</v>
      </c>
      <c r="D31" s="34">
        <f>C31+3</f>
        <v>45623</v>
      </c>
      <c r="E31" s="34">
        <f t="shared" si="1"/>
        <v>45624</v>
      </c>
      <c r="F31" s="23">
        <f t="shared" si="1"/>
        <v>45625</v>
      </c>
      <c r="G31" s="24"/>
      <c r="H31" s="25"/>
      <c r="I31" s="87"/>
      <c r="J31" s="93"/>
      <c r="K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  <c r="XEZ31" s="8"/>
      <c r="XFA31" s="8"/>
      <c r="XFB31" s="8"/>
      <c r="XFC31" s="8"/>
      <c r="XFD31" s="8"/>
    </row>
    <row r="32" spans="1:10">
      <c r="A32" s="62" t="s">
        <v>65</v>
      </c>
      <c r="C32" s="63"/>
      <c r="E32" s="63"/>
      <c r="F32" s="63"/>
      <c r="G32" s="63"/>
      <c r="H32" s="63"/>
      <c r="I32" s="63"/>
      <c r="J32" s="63"/>
    </row>
    <row r="33" customFormat="1" spans="1:10">
      <c r="A33" s="64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64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64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64"/>
      <c r="B36" s="8"/>
      <c r="C36" s="8"/>
      <c r="D36" s="8"/>
      <c r="E36" s="8"/>
      <c r="F36" s="8"/>
      <c r="G36" s="8"/>
      <c r="H36" s="8"/>
      <c r="I36" s="8"/>
      <c r="J36" s="8"/>
    </row>
    <row r="37" customFormat="1" spans="1:10">
      <c r="A37" s="64"/>
      <c r="B37" s="8"/>
      <c r="C37" s="8"/>
      <c r="D37" s="8"/>
      <c r="E37" s="8"/>
      <c r="F37" s="8"/>
      <c r="G37" s="8"/>
      <c r="H37" s="8"/>
      <c r="I37" s="8"/>
      <c r="J37" s="8"/>
    </row>
    <row r="38" customFormat="1" spans="1:10">
      <c r="A38" s="64"/>
      <c r="B38" s="8"/>
      <c r="C38" s="8"/>
      <c r="D38" s="8"/>
      <c r="E38" s="8"/>
      <c r="F38" s="8"/>
      <c r="G38" s="8"/>
      <c r="H38" s="8"/>
      <c r="I38" s="8"/>
      <c r="J38" s="8"/>
    </row>
    <row r="39" customFormat="1" ht="14.25" spans="1:10">
      <c r="A39" s="64"/>
      <c r="B39" s="8"/>
      <c r="C39" s="8"/>
      <c r="D39" s="8"/>
      <c r="E39" s="8"/>
      <c r="F39" s="8"/>
      <c r="G39" s="8"/>
      <c r="H39" s="8"/>
      <c r="I39" s="8"/>
      <c r="J39" s="8"/>
    </row>
    <row r="40" s="1" customFormat="1" ht="16.5" customHeight="1" spans="1:10">
      <c r="A40" s="9" t="s">
        <v>66</v>
      </c>
      <c r="B40" s="10"/>
      <c r="C40" s="10"/>
      <c r="D40" s="10"/>
      <c r="E40" s="10"/>
      <c r="F40" s="10"/>
      <c r="G40" s="10"/>
      <c r="H40" s="10"/>
      <c r="I40" s="79"/>
      <c r="J40" s="80"/>
    </row>
    <row r="41" s="4" customFormat="1" ht="15" customHeight="1" spans="1:10">
      <c r="A41" s="11" t="s">
        <v>67</v>
      </c>
      <c r="B41" s="12"/>
      <c r="C41" s="12"/>
      <c r="D41" s="65"/>
      <c r="E41" s="65"/>
      <c r="F41" s="65"/>
      <c r="G41" s="65"/>
      <c r="H41" s="12"/>
      <c r="I41" s="81" t="s">
        <v>2</v>
      </c>
      <c r="J41" s="82" t="s">
        <v>68</v>
      </c>
    </row>
    <row r="42" s="2" customFormat="1" ht="12" customHeight="1" spans="1:10">
      <c r="A42" s="29" t="s">
        <v>4</v>
      </c>
      <c r="B42" s="37" t="s">
        <v>5</v>
      </c>
      <c r="C42" s="15" t="s">
        <v>69</v>
      </c>
      <c r="D42" s="15" t="s">
        <v>70</v>
      </c>
      <c r="E42" s="15" t="s">
        <v>71</v>
      </c>
      <c r="F42" s="15" t="s">
        <v>72</v>
      </c>
      <c r="G42" s="56"/>
      <c r="H42" s="56"/>
      <c r="I42" s="100" t="s">
        <v>9</v>
      </c>
      <c r="J42" s="91" t="s">
        <v>73</v>
      </c>
    </row>
    <row r="43" s="2" customFormat="1" ht="12" customHeight="1" spans="1:10">
      <c r="A43" s="32"/>
      <c r="B43" s="41"/>
      <c r="C43" s="19"/>
      <c r="D43" s="19"/>
      <c r="E43" s="19"/>
      <c r="F43" s="19"/>
      <c r="G43" s="59"/>
      <c r="H43" s="59"/>
      <c r="I43" s="100"/>
      <c r="J43" s="92"/>
    </row>
    <row r="44" s="2" customFormat="1" ht="23.45" customHeight="1" spans="1:10">
      <c r="A44" s="66" t="s">
        <v>74</v>
      </c>
      <c r="B44" s="31" t="s">
        <v>37</v>
      </c>
      <c r="C44" s="23">
        <v>45601</v>
      </c>
      <c r="D44" s="23">
        <f>C44+7</f>
        <v>45608</v>
      </c>
      <c r="E44" s="23">
        <f>D44+0</f>
        <v>45608</v>
      </c>
      <c r="F44" s="23">
        <f>E44+2</f>
        <v>45610</v>
      </c>
      <c r="G44" s="67"/>
      <c r="H44" s="67"/>
      <c r="I44" s="87" t="s">
        <v>13</v>
      </c>
      <c r="J44" s="88" t="s">
        <v>73</v>
      </c>
    </row>
    <row r="45" s="2" customFormat="1" ht="23.45" customHeight="1" spans="1:10">
      <c r="A45" s="66" t="s">
        <v>75</v>
      </c>
      <c r="B45" s="31" t="s">
        <v>76</v>
      </c>
      <c r="C45" s="23">
        <f>C44+7</f>
        <v>45608</v>
      </c>
      <c r="D45" s="23">
        <f>C45+7</f>
        <v>45615</v>
      </c>
      <c r="E45" s="23">
        <f>D45+0</f>
        <v>45615</v>
      </c>
      <c r="F45" s="23">
        <f>E45+2</f>
        <v>45617</v>
      </c>
      <c r="G45" s="67"/>
      <c r="H45" s="67"/>
      <c r="I45" s="87" t="s">
        <v>17</v>
      </c>
      <c r="J45" s="88" t="s">
        <v>73</v>
      </c>
    </row>
    <row r="46" s="2" customFormat="1" ht="23.45" customHeight="1" spans="1:10">
      <c r="A46" s="66" t="s">
        <v>77</v>
      </c>
      <c r="B46" s="31" t="s">
        <v>78</v>
      </c>
      <c r="C46" s="23">
        <f>C45+7</f>
        <v>45615</v>
      </c>
      <c r="D46" s="23">
        <f>C46+7</f>
        <v>45622</v>
      </c>
      <c r="E46" s="23">
        <f>D46+0</f>
        <v>45622</v>
      </c>
      <c r="F46" s="23">
        <f>E46+2</f>
        <v>45624</v>
      </c>
      <c r="G46" s="68"/>
      <c r="H46" s="68"/>
      <c r="I46" s="87" t="s">
        <v>20</v>
      </c>
      <c r="J46" s="88" t="s">
        <v>73</v>
      </c>
    </row>
    <row r="47" s="2" customFormat="1" ht="23.45" customHeight="1" spans="1:10">
      <c r="A47" s="66" t="s">
        <v>74</v>
      </c>
      <c r="B47" s="26" t="s">
        <v>79</v>
      </c>
      <c r="C47" s="23">
        <f>C46+7</f>
        <v>45622</v>
      </c>
      <c r="D47" s="23">
        <f>C47+7</f>
        <v>45629</v>
      </c>
      <c r="E47" s="69">
        <f>D47+0</f>
        <v>45629</v>
      </c>
      <c r="F47" s="69">
        <f>E47+2</f>
        <v>45631</v>
      </c>
      <c r="G47" s="69"/>
      <c r="H47" s="67"/>
      <c r="I47" s="87"/>
      <c r="J47" s="88"/>
    </row>
    <row r="48" s="3" customFormat="1" ht="15" customHeight="1" spans="1:10">
      <c r="A48" s="35" t="s">
        <v>80</v>
      </c>
      <c r="B48" s="36"/>
      <c r="C48" s="36"/>
      <c r="D48" s="36"/>
      <c r="E48" s="36"/>
      <c r="F48" s="36"/>
      <c r="G48" s="36"/>
      <c r="H48" s="36"/>
      <c r="I48" s="94" t="s">
        <v>2</v>
      </c>
      <c r="J48" s="101" t="s">
        <v>68</v>
      </c>
    </row>
    <row r="49" s="2" customFormat="1" ht="12" customHeight="1" spans="1:10">
      <c r="A49" s="29" t="s">
        <v>4</v>
      </c>
      <c r="B49" s="37" t="s">
        <v>5</v>
      </c>
      <c r="C49" s="15" t="s">
        <v>53</v>
      </c>
      <c r="D49" s="15" t="s">
        <v>81</v>
      </c>
      <c r="E49" s="15" t="s">
        <v>82</v>
      </c>
      <c r="F49" s="15" t="s">
        <v>83</v>
      </c>
      <c r="G49" s="15" t="s">
        <v>84</v>
      </c>
      <c r="H49" s="56"/>
      <c r="I49" s="85" t="s">
        <v>9</v>
      </c>
      <c r="J49" s="102" t="s">
        <v>85</v>
      </c>
    </row>
    <row r="50" s="2" customFormat="1" ht="12" customHeight="1" spans="1:10">
      <c r="A50" s="32"/>
      <c r="B50" s="41"/>
      <c r="C50" s="19"/>
      <c r="D50" s="19"/>
      <c r="E50" s="19"/>
      <c r="F50" s="19"/>
      <c r="G50" s="19"/>
      <c r="H50" s="59"/>
      <c r="I50" s="100"/>
      <c r="J50" s="92"/>
    </row>
    <row r="51" s="2" customFormat="1" ht="23.45" customHeight="1" spans="1:10">
      <c r="A51" s="66" t="s">
        <v>86</v>
      </c>
      <c r="B51" s="26" t="s">
        <v>87</v>
      </c>
      <c r="C51" s="23">
        <v>45599</v>
      </c>
      <c r="D51" s="23">
        <f>C51+3</f>
        <v>45602</v>
      </c>
      <c r="E51" s="69">
        <f t="shared" ref="E51:F54" si="2">D51+1</f>
        <v>45603</v>
      </c>
      <c r="F51" s="69">
        <f t="shared" si="2"/>
        <v>45604</v>
      </c>
      <c r="G51" s="69">
        <f>F51</f>
        <v>45604</v>
      </c>
      <c r="H51" s="67"/>
      <c r="I51" s="87" t="s">
        <v>13</v>
      </c>
      <c r="J51" s="88" t="s">
        <v>88</v>
      </c>
    </row>
    <row r="52" s="2" customFormat="1" ht="23.45" customHeight="1" spans="1:10">
      <c r="A52" s="66" t="s">
        <v>89</v>
      </c>
      <c r="B52" s="26" t="s">
        <v>90</v>
      </c>
      <c r="C52" s="23">
        <f>C51+7</f>
        <v>45606</v>
      </c>
      <c r="D52" s="23">
        <f>C52+3</f>
        <v>45609</v>
      </c>
      <c r="E52" s="69">
        <f t="shared" si="2"/>
        <v>45610</v>
      </c>
      <c r="F52" s="69">
        <f t="shared" si="2"/>
        <v>45611</v>
      </c>
      <c r="G52" s="69">
        <f>F52</f>
        <v>45611</v>
      </c>
      <c r="H52" s="67"/>
      <c r="I52" s="87" t="s">
        <v>17</v>
      </c>
      <c r="J52" s="88" t="s">
        <v>36</v>
      </c>
    </row>
    <row r="53" s="2" customFormat="1" ht="23.45" customHeight="1" spans="1:10">
      <c r="A53" s="66" t="s">
        <v>86</v>
      </c>
      <c r="B53" s="26" t="s">
        <v>91</v>
      </c>
      <c r="C53" s="23">
        <f>C52+7</f>
        <v>45613</v>
      </c>
      <c r="D53" s="23">
        <f>C53+3</f>
        <v>45616</v>
      </c>
      <c r="E53" s="69">
        <f t="shared" si="2"/>
        <v>45617</v>
      </c>
      <c r="F53" s="69">
        <f t="shared" si="2"/>
        <v>45618</v>
      </c>
      <c r="G53" s="69">
        <f>F53</f>
        <v>45618</v>
      </c>
      <c r="H53" s="67"/>
      <c r="I53" s="87" t="s">
        <v>20</v>
      </c>
      <c r="J53" s="88" t="s">
        <v>63</v>
      </c>
    </row>
    <row r="54" s="2" customFormat="1" ht="23.45" customHeight="1" spans="1:10">
      <c r="A54" s="66" t="s">
        <v>89</v>
      </c>
      <c r="B54" s="31" t="s">
        <v>76</v>
      </c>
      <c r="C54" s="23">
        <f>C53+7</f>
        <v>45620</v>
      </c>
      <c r="D54" s="23">
        <f>C54+3</f>
        <v>45623</v>
      </c>
      <c r="E54" s="23">
        <f t="shared" si="2"/>
        <v>45624</v>
      </c>
      <c r="F54" s="23">
        <f t="shared" si="2"/>
        <v>45625</v>
      </c>
      <c r="G54" s="23">
        <v>45625</v>
      </c>
      <c r="H54" s="68"/>
      <c r="I54" s="87"/>
      <c r="J54" s="88"/>
    </row>
    <row r="55" s="3" customFormat="1" ht="15" customHeight="1" spans="1:10">
      <c r="A55" s="35" t="s">
        <v>92</v>
      </c>
      <c r="B55" s="36"/>
      <c r="C55" s="36"/>
      <c r="D55" s="36"/>
      <c r="E55" s="36"/>
      <c r="F55" s="36"/>
      <c r="G55" s="36"/>
      <c r="H55" s="36"/>
      <c r="I55" s="94" t="s">
        <v>2</v>
      </c>
      <c r="J55" s="95" t="s">
        <v>40</v>
      </c>
    </row>
    <row r="56" s="5" customFormat="1" ht="12" customHeight="1" spans="1:10">
      <c r="A56" s="29" t="s">
        <v>4</v>
      </c>
      <c r="B56" s="37" t="s">
        <v>5</v>
      </c>
      <c r="C56" s="15" t="s">
        <v>53</v>
      </c>
      <c r="D56" s="70" t="s">
        <v>93</v>
      </c>
      <c r="E56" s="70" t="s">
        <v>94</v>
      </c>
      <c r="F56" s="71"/>
      <c r="G56" s="71"/>
      <c r="H56" s="72"/>
      <c r="I56" s="103" t="s">
        <v>9</v>
      </c>
      <c r="J56" s="91" t="s">
        <v>95</v>
      </c>
    </row>
    <row r="57" s="5" customFormat="1" ht="12" customHeight="1" spans="1:10">
      <c r="A57" s="32"/>
      <c r="B57" s="41"/>
      <c r="C57" s="19"/>
      <c r="D57" s="20"/>
      <c r="E57" s="20"/>
      <c r="F57" s="73"/>
      <c r="G57" s="73"/>
      <c r="H57" s="74"/>
      <c r="I57" s="85"/>
      <c r="J57" s="92"/>
    </row>
    <row r="58" s="5" customFormat="1" ht="23.45" customHeight="1" spans="1:10">
      <c r="A58" s="60" t="s">
        <v>96</v>
      </c>
      <c r="B58" s="26" t="s">
        <v>97</v>
      </c>
      <c r="C58" s="23">
        <v>45599</v>
      </c>
      <c r="D58" s="26">
        <f>C58+2</f>
        <v>45601</v>
      </c>
      <c r="E58" s="24">
        <f>D58+1</f>
        <v>45602</v>
      </c>
      <c r="F58" s="75"/>
      <c r="G58" s="75"/>
      <c r="H58" s="76"/>
      <c r="I58" s="87" t="s">
        <v>13</v>
      </c>
      <c r="J58" s="88" t="s">
        <v>98</v>
      </c>
    </row>
    <row r="59" s="6" customFormat="1" ht="23.45" customHeight="1" spans="1:10">
      <c r="A59" s="60" t="s">
        <v>99</v>
      </c>
      <c r="B59" s="26" t="s">
        <v>33</v>
      </c>
      <c r="C59" s="26">
        <f>C58+7</f>
        <v>45606</v>
      </c>
      <c r="D59" s="26">
        <f>C59+2</f>
        <v>45608</v>
      </c>
      <c r="E59" s="24">
        <f>D59+1</f>
        <v>45609</v>
      </c>
      <c r="F59" s="75"/>
      <c r="G59" s="75"/>
      <c r="H59" s="76"/>
      <c r="I59" s="87" t="s">
        <v>17</v>
      </c>
      <c r="J59" s="88" t="s">
        <v>61</v>
      </c>
    </row>
    <row r="60" s="6" customFormat="1" ht="23.45" customHeight="1" spans="1:16384">
      <c r="A60" s="21" t="s">
        <v>96</v>
      </c>
      <c r="B60" s="22" t="s">
        <v>100</v>
      </c>
      <c r="C60" s="48">
        <f>C59+7</f>
        <v>45613</v>
      </c>
      <c r="D60" s="23">
        <f>C60+2</f>
        <v>45615</v>
      </c>
      <c r="E60" s="23">
        <f>D60+1</f>
        <v>45616</v>
      </c>
      <c r="F60" s="23"/>
      <c r="G60" s="24"/>
      <c r="H60" s="25"/>
      <c r="I60" s="87" t="s">
        <v>20</v>
      </c>
      <c r="J60" s="88" t="s">
        <v>63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  <c r="XFC60" s="8"/>
      <c r="XFD60" s="8"/>
    </row>
    <row r="61" s="2" customFormat="1" ht="23.45" customHeight="1" spans="1:10">
      <c r="A61" s="66" t="s">
        <v>99</v>
      </c>
      <c r="B61" s="26" t="s">
        <v>37</v>
      </c>
      <c r="C61" s="23">
        <f>C60+7</f>
        <v>45620</v>
      </c>
      <c r="D61" s="23">
        <f>C61+2</f>
        <v>45622</v>
      </c>
      <c r="E61" s="69">
        <f>D61+1</f>
        <v>45623</v>
      </c>
      <c r="F61" s="69"/>
      <c r="G61" s="69"/>
      <c r="H61" s="67"/>
      <c r="I61" s="87"/>
      <c r="J61" s="88"/>
    </row>
    <row r="62" spans="1:10">
      <c r="A62" s="77" t="s">
        <v>65</v>
      </c>
      <c r="B62" s="63"/>
      <c r="C62" s="63"/>
      <c r="D62" s="63"/>
      <c r="E62" s="78"/>
      <c r="F62" s="63"/>
      <c r="G62" s="63"/>
      <c r="H62" s="63"/>
      <c r="I62" s="63"/>
      <c r="J62" s="63"/>
    </row>
    <row r="63" spans="1:1">
      <c r="A63" s="64"/>
    </row>
    <row r="64" spans="1:1">
      <c r="A64" s="64"/>
    </row>
    <row r="65" spans="1:1">
      <c r="A65" s="64"/>
    </row>
    <row r="66" spans="1:1">
      <c r="A66" s="64"/>
    </row>
    <row r="67" ht="14.25" spans="1:1">
      <c r="A67" s="64"/>
    </row>
    <row r="68" s="1" customFormat="1" ht="16.5" customHeight="1" spans="1:10">
      <c r="A68" s="9" t="s">
        <v>101</v>
      </c>
      <c r="B68" s="79"/>
      <c r="C68" s="104"/>
      <c r="D68" s="10"/>
      <c r="E68" s="10"/>
      <c r="F68" s="10"/>
      <c r="G68" s="104"/>
      <c r="H68" s="10"/>
      <c r="I68" s="79"/>
      <c r="J68" s="80"/>
    </row>
    <row r="69" ht="15" customHeight="1" spans="1:10">
      <c r="A69" s="105" t="s">
        <v>102</v>
      </c>
      <c r="B69" s="106"/>
      <c r="C69" s="106"/>
      <c r="D69" s="107"/>
      <c r="E69" s="107"/>
      <c r="F69" s="107"/>
      <c r="G69" s="107"/>
      <c r="H69" s="107"/>
      <c r="I69" s="94"/>
      <c r="J69" s="101" t="s">
        <v>103</v>
      </c>
    </row>
    <row r="70" ht="12" customHeight="1" spans="1:10">
      <c r="A70" s="29" t="s">
        <v>4</v>
      </c>
      <c r="B70" s="37" t="s">
        <v>5</v>
      </c>
      <c r="C70" s="15" t="s">
        <v>53</v>
      </c>
      <c r="D70" s="70" t="s">
        <v>104</v>
      </c>
      <c r="E70" s="70" t="s">
        <v>105</v>
      </c>
      <c r="F70" s="70" t="s">
        <v>83</v>
      </c>
      <c r="G70" s="70" t="s">
        <v>106</v>
      </c>
      <c r="H70" s="70" t="s">
        <v>107</v>
      </c>
      <c r="I70" s="103" t="s">
        <v>9</v>
      </c>
      <c r="J70" s="91" t="s">
        <v>108</v>
      </c>
    </row>
    <row r="71" ht="12" customHeight="1" spans="1:10">
      <c r="A71" s="32"/>
      <c r="B71" s="41"/>
      <c r="C71" s="19"/>
      <c r="D71" s="20"/>
      <c r="E71" s="20"/>
      <c r="F71" s="20"/>
      <c r="G71" s="20"/>
      <c r="H71" s="20"/>
      <c r="I71" s="85"/>
      <c r="J71" s="92"/>
    </row>
    <row r="72" ht="23.45" customHeight="1" spans="1:10">
      <c r="A72" s="60" t="s">
        <v>109</v>
      </c>
      <c r="B72" s="108" t="s">
        <v>33</v>
      </c>
      <c r="C72" s="23">
        <v>45599</v>
      </c>
      <c r="D72" s="26">
        <f t="shared" ref="D72:D75" si="3">C72+3</f>
        <v>45602</v>
      </c>
      <c r="E72" s="24">
        <f t="shared" ref="E72:E75" si="4">D72</f>
        <v>45602</v>
      </c>
      <c r="F72" s="24">
        <f>E72+2</f>
        <v>45604</v>
      </c>
      <c r="G72" s="24">
        <f>F72+1</f>
        <v>45605</v>
      </c>
      <c r="H72" s="25">
        <f t="shared" ref="H72:H74" si="5">G72+1</f>
        <v>45606</v>
      </c>
      <c r="I72" s="87" t="s">
        <v>13</v>
      </c>
      <c r="J72" s="88" t="s">
        <v>110</v>
      </c>
    </row>
    <row r="73" ht="23.45" customHeight="1" spans="1:10">
      <c r="A73" s="60" t="s">
        <v>111</v>
      </c>
      <c r="B73" s="26" t="s">
        <v>35</v>
      </c>
      <c r="C73" s="26">
        <f t="shared" ref="C73:C75" si="6">C72+7</f>
        <v>45606</v>
      </c>
      <c r="D73" s="26">
        <f t="shared" si="3"/>
        <v>45609</v>
      </c>
      <c r="E73" s="24">
        <f t="shared" si="4"/>
        <v>45609</v>
      </c>
      <c r="F73" s="23">
        <f>C73+5</f>
        <v>45611</v>
      </c>
      <c r="G73" s="24">
        <f t="shared" ref="G73:G74" si="7">F73+1</f>
        <v>45612</v>
      </c>
      <c r="H73" s="25">
        <f t="shared" si="5"/>
        <v>45613</v>
      </c>
      <c r="I73" s="87" t="s">
        <v>17</v>
      </c>
      <c r="J73" s="88" t="s">
        <v>61</v>
      </c>
    </row>
    <row r="74" ht="23.45" customHeight="1" spans="1:10">
      <c r="A74" s="109" t="s">
        <v>109</v>
      </c>
      <c r="B74" s="110" t="s">
        <v>37</v>
      </c>
      <c r="C74" s="26">
        <f t="shared" si="6"/>
        <v>45613</v>
      </c>
      <c r="D74" s="26">
        <f t="shared" si="3"/>
        <v>45616</v>
      </c>
      <c r="E74" s="24">
        <f t="shared" si="4"/>
        <v>45616</v>
      </c>
      <c r="F74" s="24">
        <f>E74+2</f>
        <v>45618</v>
      </c>
      <c r="G74" s="24">
        <f t="shared" si="7"/>
        <v>45619</v>
      </c>
      <c r="H74" s="25">
        <f t="shared" si="5"/>
        <v>45620</v>
      </c>
      <c r="I74" s="87" t="s">
        <v>20</v>
      </c>
      <c r="J74" s="88" t="s">
        <v>63</v>
      </c>
    </row>
    <row r="75" ht="23.45" customHeight="1" spans="1:10">
      <c r="A75" s="21" t="s">
        <v>111</v>
      </c>
      <c r="B75" s="110" t="s">
        <v>38</v>
      </c>
      <c r="C75" s="23">
        <f t="shared" si="6"/>
        <v>45620</v>
      </c>
      <c r="D75" s="23">
        <f t="shared" si="3"/>
        <v>45623</v>
      </c>
      <c r="E75" s="23">
        <f t="shared" si="4"/>
        <v>45623</v>
      </c>
      <c r="F75" s="23">
        <v>45625</v>
      </c>
      <c r="G75" s="26">
        <v>45626</v>
      </c>
      <c r="H75" s="25">
        <v>45627</v>
      </c>
      <c r="I75" s="87"/>
      <c r="J75" s="88"/>
    </row>
    <row r="76" ht="15" customHeight="1" spans="1:10">
      <c r="A76" s="27" t="s">
        <v>112</v>
      </c>
      <c r="B76" s="28"/>
      <c r="C76" s="28"/>
      <c r="D76" s="28"/>
      <c r="E76" s="28"/>
      <c r="F76" s="28"/>
      <c r="G76" s="28"/>
      <c r="H76" s="28"/>
      <c r="I76" s="89" t="s">
        <v>2</v>
      </c>
      <c r="J76" s="90" t="s">
        <v>103</v>
      </c>
    </row>
    <row r="77" ht="12" customHeight="1" spans="1:10">
      <c r="A77" s="29" t="s">
        <v>4</v>
      </c>
      <c r="B77" s="14" t="s">
        <v>5</v>
      </c>
      <c r="C77" s="15" t="s">
        <v>53</v>
      </c>
      <c r="D77" s="30" t="s">
        <v>93</v>
      </c>
      <c r="E77" s="15" t="s">
        <v>94</v>
      </c>
      <c r="F77" s="16"/>
      <c r="G77" s="16"/>
      <c r="H77" s="16"/>
      <c r="I77" s="96" t="s">
        <v>9</v>
      </c>
      <c r="J77" s="91" t="s">
        <v>113</v>
      </c>
    </row>
    <row r="78" ht="12" customHeight="1" spans="1:10">
      <c r="A78" s="32"/>
      <c r="B78" s="18"/>
      <c r="C78" s="19"/>
      <c r="D78" s="33"/>
      <c r="E78" s="19"/>
      <c r="F78" s="20"/>
      <c r="G78" s="20"/>
      <c r="H78" s="20"/>
      <c r="I78" s="85"/>
      <c r="J78" s="92"/>
    </row>
    <row r="79" ht="23.45" customHeight="1" spans="1:10">
      <c r="A79" s="21" t="s">
        <v>114</v>
      </c>
      <c r="B79" s="108" t="s">
        <v>33</v>
      </c>
      <c r="C79" s="23">
        <v>45599</v>
      </c>
      <c r="D79" s="23">
        <f>$C79+2</f>
        <v>45601</v>
      </c>
      <c r="E79" s="23">
        <f>$C79+3</f>
        <v>45602</v>
      </c>
      <c r="F79" s="24"/>
      <c r="G79" s="24"/>
      <c r="H79" s="25"/>
      <c r="I79" s="87" t="s">
        <v>13</v>
      </c>
      <c r="J79" s="88" t="s">
        <v>110</v>
      </c>
    </row>
    <row r="80" ht="23.45" customHeight="1" spans="1:10">
      <c r="A80" s="21" t="s">
        <v>114</v>
      </c>
      <c r="B80" s="26" t="s">
        <v>35</v>
      </c>
      <c r="C80" s="23">
        <f t="shared" ref="C80:C82" si="8">C79+7</f>
        <v>45606</v>
      </c>
      <c r="D80" s="23">
        <f t="shared" ref="D80:D82" si="9">D79+7</f>
        <v>45608</v>
      </c>
      <c r="E80" s="23">
        <f t="shared" ref="E80:E82" si="10">E79+7</f>
        <v>45609</v>
      </c>
      <c r="F80" s="24"/>
      <c r="G80" s="24"/>
      <c r="H80" s="25"/>
      <c r="I80" s="87" t="s">
        <v>17</v>
      </c>
      <c r="J80" s="88" t="s">
        <v>61</v>
      </c>
    </row>
    <row r="81" ht="23.45" customHeight="1" spans="1:10">
      <c r="A81" s="21" t="s">
        <v>114</v>
      </c>
      <c r="B81" s="110" t="s">
        <v>37</v>
      </c>
      <c r="C81" s="23">
        <f t="shared" si="8"/>
        <v>45613</v>
      </c>
      <c r="D81" s="23">
        <f t="shared" si="9"/>
        <v>45615</v>
      </c>
      <c r="E81" s="23">
        <f t="shared" si="10"/>
        <v>45616</v>
      </c>
      <c r="F81" s="23"/>
      <c r="G81" s="26"/>
      <c r="H81" s="25"/>
      <c r="I81" s="87" t="s">
        <v>20</v>
      </c>
      <c r="J81" s="88" t="s">
        <v>63</v>
      </c>
    </row>
    <row r="82" ht="23.45" customHeight="1" spans="1:10">
      <c r="A82" s="21" t="s">
        <v>114</v>
      </c>
      <c r="B82" s="110" t="s">
        <v>38</v>
      </c>
      <c r="C82" s="23">
        <f t="shared" si="8"/>
        <v>45620</v>
      </c>
      <c r="D82" s="23">
        <f t="shared" si="9"/>
        <v>45622</v>
      </c>
      <c r="E82" s="23">
        <f t="shared" si="10"/>
        <v>45623</v>
      </c>
      <c r="F82" s="23"/>
      <c r="G82" s="26"/>
      <c r="H82" s="25"/>
      <c r="I82" s="87"/>
      <c r="J82" s="88"/>
    </row>
    <row r="83" ht="12" customHeight="1" spans="1:10">
      <c r="A83" s="62" t="s">
        <v>65</v>
      </c>
      <c r="B83" s="63"/>
      <c r="C83" s="63"/>
      <c r="D83" s="63"/>
      <c r="E83" s="63"/>
      <c r="F83" s="63"/>
      <c r="G83" s="63"/>
      <c r="H83" s="63"/>
      <c r="I83" s="63"/>
      <c r="J83" s="63"/>
    </row>
  </sheetData>
  <sheetProtection password="E787" sheet="1" selectLockedCells="1" selectUnlockedCells="1" objects="1"/>
  <mergeCells count="100">
    <mergeCell ref="A1:J1"/>
    <mergeCell ref="A2:H2"/>
    <mergeCell ref="A9:H9"/>
    <mergeCell ref="A17:H17"/>
    <mergeCell ref="A25:H25"/>
    <mergeCell ref="A40:J40"/>
    <mergeCell ref="A41:H41"/>
    <mergeCell ref="A48:H48"/>
    <mergeCell ref="A55:H55"/>
    <mergeCell ref="A68:J68"/>
    <mergeCell ref="A76:H76"/>
    <mergeCell ref="A3:A4"/>
    <mergeCell ref="A10:A11"/>
    <mergeCell ref="A18:A19"/>
    <mergeCell ref="A26:A27"/>
    <mergeCell ref="A42:A43"/>
    <mergeCell ref="A49:A50"/>
    <mergeCell ref="A56:A57"/>
    <mergeCell ref="A70:A71"/>
    <mergeCell ref="A77:A78"/>
    <mergeCell ref="B3:B4"/>
    <mergeCell ref="B10:B11"/>
    <mergeCell ref="B18:B19"/>
    <mergeCell ref="B26:B27"/>
    <mergeCell ref="B42:B43"/>
    <mergeCell ref="B49:B50"/>
    <mergeCell ref="B56:B57"/>
    <mergeCell ref="B70:B71"/>
    <mergeCell ref="B77:B78"/>
    <mergeCell ref="C3:C4"/>
    <mergeCell ref="C10:C11"/>
    <mergeCell ref="C18:C19"/>
    <mergeCell ref="C26:C27"/>
    <mergeCell ref="C42:C43"/>
    <mergeCell ref="C49:C50"/>
    <mergeCell ref="C56:C57"/>
    <mergeCell ref="C70:C71"/>
    <mergeCell ref="C77:C78"/>
    <mergeCell ref="D3:D4"/>
    <mergeCell ref="D10:D11"/>
    <mergeCell ref="D18:D19"/>
    <mergeCell ref="D26:D27"/>
    <mergeCell ref="D42:D43"/>
    <mergeCell ref="D49:D50"/>
    <mergeCell ref="D56:D57"/>
    <mergeCell ref="D70:D71"/>
    <mergeCell ref="D77:D78"/>
    <mergeCell ref="E3:E4"/>
    <mergeCell ref="E10:E11"/>
    <mergeCell ref="E18:E19"/>
    <mergeCell ref="E26:E27"/>
    <mergeCell ref="E42:E43"/>
    <mergeCell ref="E49:E50"/>
    <mergeCell ref="E56:E57"/>
    <mergeCell ref="E70:E71"/>
    <mergeCell ref="E77:E78"/>
    <mergeCell ref="F3:F4"/>
    <mergeCell ref="F10:F11"/>
    <mergeCell ref="F18:F19"/>
    <mergeCell ref="F26:F27"/>
    <mergeCell ref="F42:F43"/>
    <mergeCell ref="F49:F50"/>
    <mergeCell ref="F56:F57"/>
    <mergeCell ref="F70:F71"/>
    <mergeCell ref="F77:F78"/>
    <mergeCell ref="G3:G4"/>
    <mergeCell ref="G10:G11"/>
    <mergeCell ref="G18:G19"/>
    <mergeCell ref="G26:G27"/>
    <mergeCell ref="G42:G43"/>
    <mergeCell ref="G49:G50"/>
    <mergeCell ref="G56:G57"/>
    <mergeCell ref="G70:G71"/>
    <mergeCell ref="G77:G78"/>
    <mergeCell ref="H3:H4"/>
    <mergeCell ref="H10:H11"/>
    <mergeCell ref="H18:H19"/>
    <mergeCell ref="H26:H27"/>
    <mergeCell ref="H42:H43"/>
    <mergeCell ref="H49:H50"/>
    <mergeCell ref="H56:H57"/>
    <mergeCell ref="H70:H71"/>
    <mergeCell ref="H77:H78"/>
    <mergeCell ref="I3:I4"/>
    <mergeCell ref="I10:I11"/>
    <mergeCell ref="I18:I19"/>
    <mergeCell ref="I26:I27"/>
    <mergeCell ref="I42:I43"/>
    <mergeCell ref="I49:I50"/>
    <mergeCell ref="I56:I57"/>
    <mergeCell ref="I70:I71"/>
    <mergeCell ref="I77:I78"/>
    <mergeCell ref="J3:J4"/>
    <mergeCell ref="J10:J11"/>
    <mergeCell ref="J26:J27"/>
    <mergeCell ref="J42:J43"/>
    <mergeCell ref="J49:J50"/>
    <mergeCell ref="J56:J57"/>
    <mergeCell ref="J70:J71"/>
    <mergeCell ref="J77:J78"/>
  </mergeCells>
  <pageMargins left="0.393055555555556" right="0.314583333333333" top="0.984027777777778" bottom="0.511805555555556" header="0.196527777777778" footer="0.0784722222222222"/>
  <pageSetup paperSize="9" scale="90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9" max="9" man="1"/>
    <brk id="67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2024-10-29T06:49:00Z</cp:lastPrinted>
  <dcterms:modified xsi:type="dcterms:W3CDTF">2024-11-04T05:57:27Z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AF3E08AF3F6E49CFBF46F31B54011583_13</vt:lpwstr>
  </property>
  <property fmtid="{D5CDD505-2E9C-101B-9397-08002B2CF9AE}" pid="3" name="KSOProductBuildVer">
    <vt:lpwstr>2052-12.1.0.18608</vt:lpwstr>
  </property>
</Properties>
</file>