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xi72zVSu9rm3tm1Rvf9vSFnFSQKxyGvl/8boyceTtvoqXFX4olTw7OgWgSd7HsQrWZ3jp/p2p3j6AcqggQcfhw==" workbookSaltValue="n6h7Tb5zXBbTOfyQ3zcyCA==" workbookSpinCount="100000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  <comment ref="C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</commentList>
</comments>
</file>

<file path=xl/sharedStrings.xml><?xml version="1.0" encoding="utf-8"?>
<sst xmlns="http://schemas.openxmlformats.org/spreadsheetml/2006/main" count="137" uniqueCount="63">
  <si>
    <t xml:space="preserve">      船期表/出口/拼箱/大连-日本基本港--2025年3月份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</si>
  <si>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</si>
  <si>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</si>
  <si>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</si>
  <si>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</si>
  <si>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</si>
  <si>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</si>
  <si>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</si>
  <si>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</si>
  <si>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</si>
  <si>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OSG BEAUTEC
锦曜</t>
  </si>
  <si>
    <t>2509E</t>
  </si>
  <si>
    <t>截单时间：</t>
  </si>
  <si>
    <t>周三14:00</t>
  </si>
  <si>
    <t>RESURGENCE
锦丰</t>
  </si>
  <si>
    <t>2510E</t>
  </si>
  <si>
    <t>截货时间：</t>
  </si>
  <si>
    <t>周三16:00</t>
  </si>
  <si>
    <t>OSG ADMIRAL
锦莲</t>
  </si>
  <si>
    <t>2511E</t>
  </si>
  <si>
    <t>2512E</t>
  </si>
  <si>
    <t>2513E</t>
  </si>
  <si>
    <t>截关时间：</t>
  </si>
  <si>
    <t>周四14:00</t>
  </si>
  <si>
    <t>周六/关西班：大连－大阪-神户（一期）</t>
  </si>
  <si>
    <t>海丰/中外运</t>
  </si>
  <si>
    <t>ETD大连
（周六）</t>
  </si>
  <si>
    <t>ETA神户
（周二）</t>
  </si>
  <si>
    <t>ESTIMA
中外运易达</t>
  </si>
  <si>
    <t>周三15:00</t>
  </si>
  <si>
    <t>RENOWN
海丰雷诺</t>
  </si>
  <si>
    <t>2514E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</si>
  <si>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</si>
  <si>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</si>
  <si>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</si>
  <si>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</si>
  <si>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</si>
  <si>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</si>
  <si>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280E</t>
  </si>
  <si>
    <t>周四15:00</t>
  </si>
  <si>
    <t>GREEN HORIZON
泛亚伊势湾</t>
  </si>
  <si>
    <t>204E</t>
  </si>
  <si>
    <t>周四16:00</t>
  </si>
  <si>
    <t>281E</t>
  </si>
  <si>
    <t>周五14:00</t>
  </si>
  <si>
    <t>205E</t>
  </si>
  <si>
    <t>282E</t>
  </si>
  <si>
    <t>周日/关东班：大连-名古屋（一期）</t>
  </si>
  <si>
    <t>海丰</t>
  </si>
  <si>
    <t>ETA名古屋
（周三）</t>
  </si>
  <si>
    <t>DCT场地</t>
  </si>
  <si>
    <t>SITC YANTAI
海丰烟台</t>
  </si>
  <si>
    <t>SITC SHIMIZU
海丰清水</t>
  </si>
  <si>
    <r>
      <rPr>
        <sz val="9"/>
        <color rgb="FFFF0000"/>
        <rFont val="宋体"/>
        <charset val="134"/>
      </rPr>
      <t>SITC QINZHOU</t>
    </r>
    <r>
      <rPr>
        <sz val="9"/>
        <rFont val="宋体"/>
        <charset val="134"/>
      </rPr>
      <t xml:space="preserve">
海丰钦州</t>
    </r>
  </si>
  <si>
    <t>2515E</t>
  </si>
  <si>
    <t>周日/九州班：大连－博多-门司（一期）</t>
  </si>
  <si>
    <t>ETA博多
(直拼周二)</t>
  </si>
  <si>
    <t>ETA门司
（周三）</t>
  </si>
  <si>
    <t>SITC QINZHOU
海丰钦州</t>
  </si>
  <si>
    <t>SINOTRANS OSAKA
中外运大阪</t>
  </si>
  <si>
    <r>
      <rPr>
        <sz val="9"/>
        <color rgb="FFFF0000"/>
        <rFont val="宋体"/>
        <charset val="134"/>
      </rPr>
      <t xml:space="preserve">SITC YANTAI </t>
    </r>
    <r>
      <rPr>
        <sz val="9"/>
        <rFont val="宋体"/>
        <charset val="134"/>
      </rPr>
      <t xml:space="preserve">
海丰烟台</t>
    </r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</si>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</sst>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2" applyNumberFormat="0" applyAlignment="0" applyProtection="0">
      <alignment vertical="center"/>
    </xf>
    <xf numFmtId="0" fontId="22" fillId="4" borderId="53" applyNumberFormat="0" applyAlignment="0" applyProtection="0">
      <alignment vertical="center"/>
    </xf>
    <xf numFmtId="0" fontId="23" fillId="4" borderId="52" applyNumberFormat="0" applyAlignment="0" applyProtection="0">
      <alignment vertical="center"/>
    </xf>
    <xf numFmtId="0" fontId="24" fillId="5" borderId="54" applyNumberFormat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0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58" fontId="11" fillId="0" borderId="11" xfId="0" applyNumberFormat="1" applyFont="1" applyBorder="1" applyAlignment="1">
      <alignment horizontal="center" vertical="top" wrapText="1"/>
    </xf>
    <xf numFmtId="58" fontId="12" fillId="0" borderId="46" xfId="0" applyNumberFormat="1" applyFont="1" applyFill="1" applyBorder="1" applyAlignment="1">
      <alignment horizontal="left" vertical="top"/>
    </xf>
    <xf numFmtId="58" fontId="12" fillId="0" borderId="47" xfId="0" applyNumberFormat="1" applyFont="1" applyFill="1" applyBorder="1" applyAlignment="1">
      <alignment horizontal="left" vertical="top"/>
    </xf>
    <xf numFmtId="58" fontId="12" fillId="0" borderId="48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PageLayoutView="115" workbookViewId="0">
      <selection activeCell="C33" sqref="C33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45717.03</v>
      </c>
      <c r="D5" s="34">
        <f t="shared" ref="D5:D9" si="0">C5+3</f>
        <v>45720.03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45724.03</v>
      </c>
      <c r="D6" s="34">
        <f t="shared" si="0"/>
        <v>45727.03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18</v>
      </c>
      <c r="B7" s="27" t="s">
        <v>19</v>
      </c>
      <c r="C7" s="38">
        <f>C6+6</f>
        <v>45730.03</v>
      </c>
      <c r="D7" s="34">
        <f t="shared" si="0"/>
        <v>45733.03</v>
      </c>
      <c r="E7" s="35"/>
      <c r="F7" s="36" t="s">
        <v>16</v>
      </c>
      <c r="G7" s="37" t="s">
        <v>17</v>
      </c>
    </row>
    <row r="8" s="3" customFormat="1" ht="23" customHeight="1" spans="1:7">
      <c r="A8" s="32" t="s">
        <v>14</v>
      </c>
      <c r="B8" s="27" t="s">
        <v>20</v>
      </c>
      <c r="C8" s="38">
        <f>C7+7</f>
        <v>45737.03</v>
      </c>
      <c r="D8" s="34">
        <f t="shared" si="0"/>
        <v>45740.03</v>
      </c>
      <c r="E8" s="35"/>
      <c r="F8" s="36" t="s">
        <v>16</v>
      </c>
      <c r="G8" s="37" t="s">
        <v>17</v>
      </c>
    </row>
    <row r="9" s="3" customFormat="1" ht="23" customHeight="1" spans="1:7">
      <c r="A9" s="32" t="s">
        <v>10</v>
      </c>
      <c r="B9" s="27" t="s">
        <v>21</v>
      </c>
      <c r="C9" s="38">
        <f>C8+7</f>
        <v>45744.03</v>
      </c>
      <c r="D9" s="34">
        <f t="shared" si="0"/>
        <v>45747.03</v>
      </c>
      <c r="E9" s="35"/>
      <c r="F9" s="36" t="s">
        <v>22</v>
      </c>
      <c r="G9" s="37" t="s">
        <v>23</v>
      </c>
    </row>
    <row r="10" s="4" customFormat="1" ht="12" customHeight="1" spans="1:7">
      <c r="A10" s="39" t="s">
        <v>24</v>
      </c>
      <c r="B10" s="40"/>
      <c r="C10" s="40"/>
      <c r="D10" s="40"/>
      <c r="E10" s="40"/>
      <c r="F10" s="41" t="s">
        <v>2</v>
      </c>
      <c r="G10" s="42" t="s">
        <v>25</v>
      </c>
    </row>
    <row r="11" s="3" customFormat="1" ht="9.95" customHeight="1" spans="1:7">
      <c r="A11" s="20" t="s">
        <v>4</v>
      </c>
      <c r="B11" s="21" t="s">
        <v>5</v>
      </c>
      <c r="C11" s="22" t="s">
        <v>26</v>
      </c>
      <c r="D11" s="22" t="s">
        <v>7</v>
      </c>
      <c r="E11" s="23" t="s">
        <v>27</v>
      </c>
      <c r="F11" s="24" t="s">
        <v>8</v>
      </c>
      <c r="G11" s="25" t="s">
        <v>9</v>
      </c>
    </row>
    <row r="12" s="3" customFormat="1" ht="12" customHeight="1" spans="1:7">
      <c r="A12" s="26"/>
      <c r="B12" s="27"/>
      <c r="C12" s="28"/>
      <c r="D12" s="28"/>
      <c r="E12" s="29"/>
      <c r="F12" s="30"/>
      <c r="G12" s="31"/>
    </row>
    <row r="13" s="3" customFormat="1" ht="21.95" customHeight="1" spans="1:7">
      <c r="A13" s="43" t="s">
        <v>28</v>
      </c>
      <c r="B13" s="44" t="s">
        <v>15</v>
      </c>
      <c r="C13" s="33">
        <v>45724</v>
      </c>
      <c r="D13" s="38">
        <f>C13+2</f>
        <v>45726</v>
      </c>
      <c r="E13" s="35">
        <f>C13+3</f>
        <v>45727</v>
      </c>
      <c r="F13" s="36" t="s">
        <v>12</v>
      </c>
      <c r="G13" s="37" t="s">
        <v>29</v>
      </c>
    </row>
    <row r="14" s="3" customFormat="1" ht="21.95" customHeight="1" spans="1:7">
      <c r="A14" s="43" t="s">
        <v>30</v>
      </c>
      <c r="B14" s="45" t="s">
        <v>19</v>
      </c>
      <c r="C14" s="38">
        <f>C13+7</f>
        <v>45731</v>
      </c>
      <c r="D14" s="38">
        <f>C14+2</f>
        <v>45733</v>
      </c>
      <c r="E14" s="35">
        <f>C14+3</f>
        <v>45734</v>
      </c>
      <c r="F14" s="36" t="s">
        <v>16</v>
      </c>
      <c r="G14" s="37" t="s">
        <v>17</v>
      </c>
    </row>
    <row r="15" s="3" customFormat="1" ht="21.95" customHeight="1" spans="1:7">
      <c r="A15" s="43" t="s">
        <v>28</v>
      </c>
      <c r="B15" s="45" t="s">
        <v>20</v>
      </c>
      <c r="C15" s="38">
        <f>C14+7</f>
        <v>45738</v>
      </c>
      <c r="D15" s="38">
        <f>C15+2</f>
        <v>45740</v>
      </c>
      <c r="E15" s="35">
        <f>C15+3</f>
        <v>45741</v>
      </c>
      <c r="F15" s="36"/>
      <c r="G15" s="37"/>
    </row>
    <row r="16" s="3" customFormat="1" ht="21.95" customHeight="1" spans="1:7">
      <c r="A16" s="43" t="s">
        <v>30</v>
      </c>
      <c r="B16" s="45" t="s">
        <v>21</v>
      </c>
      <c r="C16" s="38">
        <f>C15+7</f>
        <v>45745</v>
      </c>
      <c r="D16" s="38">
        <f>C16+2</f>
        <v>45747</v>
      </c>
      <c r="E16" s="35">
        <f>C16+3</f>
        <v>45748</v>
      </c>
      <c r="F16" s="36" t="s">
        <v>22</v>
      </c>
      <c r="G16" s="37" t="s">
        <v>23</v>
      </c>
    </row>
    <row r="17" s="5" customFormat="1" ht="21.95" customHeight="1" spans="1:7">
      <c r="A17" s="46" t="s">
        <v>28</v>
      </c>
      <c r="B17" s="47" t="s">
        <v>31</v>
      </c>
      <c r="C17" s="38">
        <f>C16+7</f>
        <v>45752</v>
      </c>
      <c r="D17" s="38">
        <f>C17+2</f>
        <v>45754</v>
      </c>
      <c r="E17" s="35">
        <f>C17+3</f>
        <v>45755</v>
      </c>
      <c r="F17" s="48"/>
      <c r="G17" s="49"/>
    </row>
    <row r="18" s="4" customFormat="1" ht="12" customHeight="1" spans="1:7">
      <c r="A18" s="39" t="s">
        <v>32</v>
      </c>
      <c r="B18" s="40"/>
      <c r="C18" s="40"/>
      <c r="D18" s="40"/>
      <c r="E18" s="40"/>
      <c r="F18" s="41" t="s">
        <v>2</v>
      </c>
      <c r="G18" s="42" t="s">
        <v>33</v>
      </c>
    </row>
    <row r="19" s="3" customFormat="1" ht="10.5" customHeight="1" spans="1:7">
      <c r="A19" s="50" t="s">
        <v>4</v>
      </c>
      <c r="B19" s="21" t="s">
        <v>5</v>
      </c>
      <c r="C19" s="22" t="s">
        <v>34</v>
      </c>
      <c r="D19" s="22" t="s">
        <v>35</v>
      </c>
      <c r="E19" s="23" t="s">
        <v>36</v>
      </c>
      <c r="F19" s="24" t="s">
        <v>8</v>
      </c>
      <c r="G19" s="25" t="s">
        <v>9</v>
      </c>
    </row>
    <row r="20" s="3" customFormat="1" ht="12.2" customHeight="1" spans="1:7">
      <c r="A20" s="51"/>
      <c r="B20" s="27"/>
      <c r="C20" s="28"/>
      <c r="D20" s="28"/>
      <c r="E20" s="29"/>
      <c r="F20" s="30"/>
      <c r="G20" s="31"/>
    </row>
    <row r="21" s="3" customFormat="1" ht="22.5" customHeight="1" spans="1:7">
      <c r="A21" s="52" t="s">
        <v>37</v>
      </c>
      <c r="B21" s="53" t="s">
        <v>38</v>
      </c>
      <c r="C21" s="27">
        <v>45725</v>
      </c>
      <c r="D21" s="27">
        <f>C21+3</f>
        <v>45728</v>
      </c>
      <c r="E21" s="54">
        <f>C21+4</f>
        <v>45729</v>
      </c>
      <c r="F21" s="36" t="s">
        <v>12</v>
      </c>
      <c r="G21" s="37" t="s">
        <v>39</v>
      </c>
    </row>
    <row r="22" s="3" customFormat="1" ht="21.95" customHeight="1" spans="1:7">
      <c r="A22" s="52" t="s">
        <v>40</v>
      </c>
      <c r="B22" s="55" t="s">
        <v>41</v>
      </c>
      <c r="C22" s="27">
        <f>C21+7</f>
        <v>45732</v>
      </c>
      <c r="D22" s="27">
        <f>C22+3</f>
        <v>45735</v>
      </c>
      <c r="E22" s="54">
        <f>C22+4</f>
        <v>45736</v>
      </c>
      <c r="F22" s="36" t="s">
        <v>16</v>
      </c>
      <c r="G22" s="37" t="s">
        <v>42</v>
      </c>
    </row>
    <row r="23" s="3" customFormat="1" ht="22.5" customHeight="1" spans="1:7">
      <c r="A23" s="52" t="s">
        <v>37</v>
      </c>
      <c r="B23" s="53" t="s">
        <v>43</v>
      </c>
      <c r="C23" s="27">
        <f>C22+7</f>
        <v>45739</v>
      </c>
      <c r="D23" s="27">
        <f>C23+3</f>
        <v>45742</v>
      </c>
      <c r="E23" s="54">
        <f>C23+4</f>
        <v>45743</v>
      </c>
      <c r="F23" s="36" t="s">
        <v>22</v>
      </c>
      <c r="G23" s="37" t="s">
        <v>44</v>
      </c>
    </row>
    <row r="24" s="3" customFormat="1" ht="21.95" customHeight="1" spans="1:7">
      <c r="A24" s="52" t="s">
        <v>40</v>
      </c>
      <c r="B24" s="55" t="s">
        <v>45</v>
      </c>
      <c r="C24" s="27">
        <f>C23+7</f>
        <v>45746</v>
      </c>
      <c r="D24" s="27">
        <f>C24+3</f>
        <v>45749</v>
      </c>
      <c r="E24" s="54">
        <f>C24+4</f>
        <v>45750</v>
      </c>
      <c r="F24" s="48"/>
      <c r="G24" s="49"/>
    </row>
    <row r="25" s="3" customFormat="1" ht="22.5" customHeight="1" spans="1:7">
      <c r="A25" s="52" t="s">
        <v>37</v>
      </c>
      <c r="B25" s="56" t="s">
        <v>46</v>
      </c>
      <c r="C25" s="57">
        <f>C24+7</f>
        <v>45753</v>
      </c>
      <c r="D25" s="57">
        <f>C25+3</f>
        <v>45756</v>
      </c>
      <c r="E25" s="58">
        <f>C25+4</f>
        <v>45757</v>
      </c>
      <c r="F25" s="59"/>
      <c r="G25" s="60"/>
    </row>
    <row r="26" s="4" customFormat="1" ht="12" customHeight="1" spans="1:7">
      <c r="A26" s="61" t="s">
        <v>47</v>
      </c>
      <c r="B26" s="62"/>
      <c r="C26" s="62"/>
      <c r="D26" s="62"/>
      <c r="E26" s="62"/>
      <c r="F26" s="63" t="s">
        <v>2</v>
      </c>
      <c r="G26" s="64" t="s">
        <v>48</v>
      </c>
    </row>
    <row r="27" s="3" customFormat="1" ht="10.5" customHeight="1" spans="1:7">
      <c r="A27" s="65" t="s">
        <v>4</v>
      </c>
      <c r="B27" s="66" t="s">
        <v>5</v>
      </c>
      <c r="C27" s="67" t="s">
        <v>34</v>
      </c>
      <c r="D27" s="68" t="s">
        <v>49</v>
      </c>
      <c r="E27" s="69"/>
      <c r="F27" s="24" t="s">
        <v>8</v>
      </c>
      <c r="G27" s="70" t="s">
        <v>50</v>
      </c>
    </row>
    <row r="28" s="3" customFormat="1" ht="12" customHeight="1" spans="1:7">
      <c r="A28" s="71"/>
      <c r="B28" s="21"/>
      <c r="C28" s="22"/>
      <c r="D28" s="72"/>
      <c r="E28" s="73"/>
      <c r="F28" s="30"/>
      <c r="G28" s="74"/>
    </row>
    <row r="29" s="5" customFormat="1" ht="21.95" customHeight="1" spans="1:7">
      <c r="A29" s="75" t="s">
        <v>51</v>
      </c>
      <c r="B29" s="76" t="s">
        <v>11</v>
      </c>
      <c r="C29" s="27">
        <v>45718</v>
      </c>
      <c r="D29" s="27">
        <f t="shared" ref="D29:D33" si="1">C29+3</f>
        <v>45721</v>
      </c>
      <c r="E29" s="77"/>
      <c r="F29" s="36" t="s">
        <v>12</v>
      </c>
      <c r="G29" s="78" t="s">
        <v>39</v>
      </c>
    </row>
    <row r="30" s="5" customFormat="1" ht="22.5" customHeight="1" spans="1:7">
      <c r="A30" s="75" t="s">
        <v>52</v>
      </c>
      <c r="B30" s="76" t="s">
        <v>21</v>
      </c>
      <c r="C30" s="79">
        <f>C29+7</f>
        <v>45725</v>
      </c>
      <c r="D30" s="27">
        <f t="shared" si="1"/>
        <v>45728</v>
      </c>
      <c r="E30" s="77"/>
      <c r="F30" s="36" t="s">
        <v>16</v>
      </c>
      <c r="G30" s="78" t="s">
        <v>42</v>
      </c>
    </row>
    <row r="31" s="5" customFormat="1" ht="21.95" customHeight="1" spans="1:7">
      <c r="A31" s="80" t="s">
        <v>53</v>
      </c>
      <c r="B31" s="76" t="s">
        <v>19</v>
      </c>
      <c r="C31" s="27">
        <f>C30+7</f>
        <v>45732</v>
      </c>
      <c r="D31" s="27">
        <f t="shared" si="1"/>
        <v>45735</v>
      </c>
      <c r="E31" s="81"/>
      <c r="F31" s="36" t="s">
        <v>22</v>
      </c>
      <c r="G31" s="78" t="s">
        <v>44</v>
      </c>
    </row>
    <row r="32" s="5" customFormat="1" ht="21.95" customHeight="1" spans="1:7">
      <c r="A32" s="75" t="s">
        <v>52</v>
      </c>
      <c r="B32" s="76" t="s">
        <v>54</v>
      </c>
      <c r="C32" s="27">
        <f>C31+7</f>
        <v>45739</v>
      </c>
      <c r="D32" s="27">
        <f t="shared" si="1"/>
        <v>45742</v>
      </c>
      <c r="E32" s="81"/>
      <c r="F32" s="36" t="s">
        <v>22</v>
      </c>
      <c r="G32" s="78" t="s">
        <v>44</v>
      </c>
    </row>
    <row r="33" s="5" customFormat="1" ht="21.95" customHeight="1" spans="1:7">
      <c r="A33" s="80" t="s">
        <v>53</v>
      </c>
      <c r="B33" s="76" t="s">
        <v>54</v>
      </c>
      <c r="C33" s="27">
        <f>C32+7</f>
        <v>45746</v>
      </c>
      <c r="D33" s="27">
        <f t="shared" si="1"/>
        <v>45749</v>
      </c>
      <c r="E33" s="81"/>
      <c r="F33" s="48"/>
      <c r="G33" s="82"/>
    </row>
    <row r="34" s="4" customFormat="1" ht="12" customHeight="1" spans="1:7">
      <c r="A34" s="83" t="s">
        <v>55</v>
      </c>
      <c r="B34" s="84"/>
      <c r="C34" s="84"/>
      <c r="D34" s="84"/>
      <c r="E34" s="84"/>
      <c r="F34" s="85" t="s">
        <v>2</v>
      </c>
      <c r="G34" s="86" t="s">
        <v>25</v>
      </c>
    </row>
    <row r="35" s="3" customFormat="1" ht="10.5" customHeight="1" spans="1:7">
      <c r="A35" s="65" t="s">
        <v>4</v>
      </c>
      <c r="B35" s="66" t="s">
        <v>5</v>
      </c>
      <c r="C35" s="67" t="s">
        <v>34</v>
      </c>
      <c r="D35" s="67" t="s">
        <v>56</v>
      </c>
      <c r="E35" s="87" t="s">
        <v>57</v>
      </c>
      <c r="F35" s="24" t="s">
        <v>8</v>
      </c>
      <c r="G35" s="70" t="s">
        <v>50</v>
      </c>
    </row>
    <row r="36" s="3" customFormat="1" ht="12" customHeight="1" spans="1:7">
      <c r="A36" s="71"/>
      <c r="B36" s="21"/>
      <c r="C36" s="22"/>
      <c r="D36" s="22"/>
      <c r="E36" s="23"/>
      <c r="F36" s="30"/>
      <c r="G36" s="74"/>
    </row>
    <row r="37" s="3" customFormat="1" ht="22.5" customHeight="1" spans="1:7">
      <c r="A37" s="88" t="s">
        <v>58</v>
      </c>
      <c r="B37" s="89" t="s">
        <v>15</v>
      </c>
      <c r="C37" s="90">
        <f>C29</f>
        <v>45718</v>
      </c>
      <c r="D37" s="27">
        <f>C37+2</f>
        <v>45720</v>
      </c>
      <c r="E37" s="35">
        <f>C37+3</f>
        <v>45721</v>
      </c>
      <c r="F37" s="36" t="s">
        <v>12</v>
      </c>
      <c r="G37" s="78" t="s">
        <v>39</v>
      </c>
    </row>
    <row r="38" s="3" customFormat="1" ht="21.95" customHeight="1" spans="1:7">
      <c r="A38" s="91" t="s">
        <v>59</v>
      </c>
      <c r="B38" s="89" t="s">
        <v>15</v>
      </c>
      <c r="C38" s="90">
        <f>C30</f>
        <v>45725</v>
      </c>
      <c r="D38" s="27">
        <f>C38+2</f>
        <v>45727</v>
      </c>
      <c r="E38" s="35">
        <f>C38+3</f>
        <v>45728</v>
      </c>
      <c r="F38" s="36" t="s">
        <v>16</v>
      </c>
      <c r="G38" s="78" t="s">
        <v>42</v>
      </c>
    </row>
    <row r="39" s="3" customFormat="1" ht="21.95" customHeight="1" spans="1:7">
      <c r="A39" s="92" t="s">
        <v>60</v>
      </c>
      <c r="B39" s="89" t="s">
        <v>20</v>
      </c>
      <c r="C39" s="90">
        <f>C31</f>
        <v>45732</v>
      </c>
      <c r="D39" s="27">
        <f>C39+2</f>
        <v>45734</v>
      </c>
      <c r="E39" s="35">
        <f>C39+3</f>
        <v>45735</v>
      </c>
      <c r="F39" s="36" t="s">
        <v>22</v>
      </c>
      <c r="G39" s="78" t="s">
        <v>44</v>
      </c>
    </row>
    <row r="40" s="3" customFormat="1" ht="21.95" customHeight="1" spans="1:7">
      <c r="A40" s="91" t="s">
        <v>59</v>
      </c>
      <c r="B40" s="89" t="s">
        <v>20</v>
      </c>
      <c r="C40" s="90">
        <f>C32</f>
        <v>45739</v>
      </c>
      <c r="D40" s="27">
        <f>C40+2</f>
        <v>45741</v>
      </c>
      <c r="E40" s="35">
        <f>C40+3</f>
        <v>45742</v>
      </c>
      <c r="F40" s="48"/>
      <c r="G40" s="82"/>
    </row>
    <row r="41" s="3" customFormat="1" ht="21.95" customHeight="1" spans="1:7">
      <c r="A41" s="92" t="s">
        <v>60</v>
      </c>
      <c r="B41" s="89" t="s">
        <v>31</v>
      </c>
      <c r="C41" s="90">
        <f>C33</f>
        <v>45746</v>
      </c>
      <c r="D41" s="27">
        <f>C41+2</f>
        <v>45748</v>
      </c>
      <c r="E41" s="35">
        <f>C41+3</f>
        <v>45749</v>
      </c>
      <c r="F41" s="48"/>
      <c r="G41" s="82"/>
    </row>
    <row r="42" s="6" customFormat="1" ht="12" customHeight="1" spans="1:7">
      <c r="A42" s="93" t="s">
        <v>61</v>
      </c>
      <c r="B42" s="94"/>
      <c r="C42" s="94"/>
      <c r="D42" s="94"/>
      <c r="E42" s="94"/>
      <c r="F42" s="94"/>
      <c r="G42" s="95"/>
    </row>
    <row r="43" ht="12.95" customHeight="1" spans="1:7">
      <c r="A43" s="96" t="s">
        <v>62</v>
      </c>
      <c r="B43" s="97"/>
      <c r="E43" s="98"/>
      <c r="F43" s="99"/>
      <c r="G43" s="99"/>
    </row>
    <row r="44" ht="14.25" customHeight="1" spans="2:7">
      <c r="B44" s="100"/>
      <c r="C44" s="97"/>
      <c r="D44" s="100"/>
      <c r="E44" s="3"/>
      <c r="G44" s="101"/>
    </row>
    <row r="45" ht="14.25" customHeight="1" spans="5:7">
      <c r="E45" s="100"/>
      <c r="G45" s="102"/>
    </row>
    <row r="46" ht="12.95" customHeight="1" spans="1:7">
      <c r="A46" s="102"/>
      <c r="B46" s="102"/>
      <c r="C46" s="102"/>
      <c r="D46" s="102"/>
      <c r="E46" s="102"/>
      <c r="F46" s="102"/>
      <c r="G46" s="102"/>
    </row>
    <row r="47" spans="1:7">
      <c r="A47" s="103"/>
      <c r="B47" s="103"/>
      <c r="C47" s="104"/>
      <c r="D47" s="103"/>
      <c r="E47" s="104"/>
      <c r="F47" s="104"/>
      <c r="G47" s="104"/>
    </row>
    <row r="48" spans="1:7">
      <c r="A48" s="103"/>
      <c r="B48" s="103"/>
      <c r="C48" s="104"/>
      <c r="D48" s="103"/>
      <c r="E48" s="104"/>
      <c r="F48" s="104"/>
      <c r="G48" s="104"/>
    </row>
    <row r="49" spans="1:7">
      <c r="A49" s="103"/>
      <c r="B49" s="103"/>
      <c r="C49" s="104"/>
      <c r="D49" s="103"/>
      <c r="E49" s="104"/>
      <c r="F49" s="104"/>
      <c r="G49" s="104"/>
    </row>
    <row r="50" spans="1:7">
      <c r="A50" s="103"/>
      <c r="B50" s="103"/>
      <c r="C50" s="104"/>
      <c r="D50" s="103"/>
      <c r="E50" s="104"/>
      <c r="F50" s="104"/>
      <c r="G50" s="104"/>
    </row>
  </sheetData>
  <sheetProtection algorithmName="SHA-512" hashValue="Zsf1ztnyW7X1M3r0XeedRK8K5Mr6sdrLcdJNj+4l2V+Y19rd/FdbkNXaBynaALQBgY3Iy8B0prlbjhbM05g3rg==" saltValue="L+K/ceDH20eYzI32z6PexA==" spinCount="100000" sheet="1" selectLockedCells="1" selectUnlockedCells="1" objects="1"/>
  <mergeCells count="42">
    <mergeCell ref="A1:G1"/>
    <mergeCell ref="A2:E2"/>
    <mergeCell ref="A10:E10"/>
    <mergeCell ref="A18:E18"/>
    <mergeCell ref="A26:E26"/>
    <mergeCell ref="A34:E34"/>
    <mergeCell ref="A42:G42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</mergeCells>
  <pageMargins left="0.393055555555556" right="0.314583333333333" top="0.826388888888889" bottom="0.393055555555556" header="0.0784722222222222" footer="0.0388888888888889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4" formula="1"/>
  </ignoredError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2025-03-11T02:38:55Z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2052-12.1.0.20305</vt:lpwstr>
  </property>
</Properties>
</file>