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hkTBLZgDkdaYyEkcQpRP8IwiIrXiPYEww/RYstgayVpLcwHVubXQOZ8nrnEICtgZNjm1i3+EfZzPylrPPPdeoA==" workbookSaltValue="Tor9f7yTVbVjlf3itlQq5A==" workbookSpinCount="100000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<sst xmlns="http://schemas.openxmlformats.org/spreadsheetml/2006/main" count="234" uniqueCount="107">
  <si>
    <t xml:space="preserve">      船期表/出口/整箱/大连-日本基本港--2025年7月份（1）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</si>
  <si>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</si>
  <si>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</si>
  <si>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</si>
  <si>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</si>
  <si>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</si>
  <si>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</si>
  <si>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</si>
  <si>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</si>
  <si>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</si>
  <si>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</si>
  <si>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CANCEL</t>
  </si>
  <si>
    <t>截单时间：</t>
  </si>
  <si>
    <t>周三11:00</t>
  </si>
  <si>
    <t>截货时间：</t>
  </si>
  <si>
    <t>周三13:00</t>
  </si>
  <si>
    <t>RESURGENCE
锦丰</t>
  </si>
  <si>
    <t>2529E</t>
  </si>
  <si>
    <t>截关时间：</t>
  </si>
  <si>
    <t>周四16:00</t>
  </si>
  <si>
    <t>2530E</t>
  </si>
  <si>
    <t xml:space="preserve">周六/关西关东班:大连-大阪(DICT)-神户(KICT)-东京(青海)-横滨(大黒T9)-名古屋(NUCT)（一期）  </t>
  </si>
  <si>
    <t>ETD大连
（周六）</t>
  </si>
  <si>
    <t>ETA大阪
（周二）</t>
  </si>
  <si>
    <t>ETA神户
（周三）</t>
  </si>
  <si>
    <t>ETA东京
（周四）</t>
  </si>
  <si>
    <t>ETA横滨
（周五）</t>
  </si>
  <si>
    <t>ETA名古屋
（周六）</t>
  </si>
  <si>
    <t>周四19:00-周五6:00</t>
  </si>
  <si>
    <t>QIU JIN
秋锦</t>
  </si>
  <si>
    <t>2527E</t>
  </si>
  <si>
    <t>周四11:00</t>
  </si>
  <si>
    <t>OSG ADMIRAL
锦莲</t>
  </si>
  <si>
    <t>2528E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</si>
  <si>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</si>
  <si>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</si>
  <si>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</si>
  <si>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</si>
  <si>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</si>
  <si>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</si>
  <si>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</si>
  <si>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</si>
  <si>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RENOWN
海丰雷诺</t>
  </si>
  <si>
    <t>周四09:00</t>
  </si>
  <si>
    <t>SINOTRANS BEIJING
中外运北京</t>
  </si>
  <si>
    <t>周日/关东班：大连－东京(Y1(神组))-横滨(本牧BC(铃江))-名古屋(NUCT)（三期）</t>
  </si>
  <si>
    <t>中外运/中远海</t>
  </si>
  <si>
    <t>ETD大连
（周日）</t>
  </si>
  <si>
    <t>ETA东京
（周三）</t>
  </si>
  <si>
    <t>ETA横滨
（周四）</t>
  </si>
  <si>
    <t>ETA名古屋
（周五）</t>
  </si>
  <si>
    <t>周五08:00-17:00</t>
  </si>
  <si>
    <t>GREEN HORIZON
泛亚伊势湾</t>
  </si>
  <si>
    <t>212E</t>
  </si>
  <si>
    <t>HANSA STEINBURG
泛亚门司</t>
  </si>
  <si>
    <t>289E</t>
  </si>
  <si>
    <t>周五13:00</t>
  </si>
  <si>
    <t>213E</t>
  </si>
  <si>
    <t>周六13:00</t>
  </si>
  <si>
    <t>290E</t>
  </si>
  <si>
    <t>联系人：姜红 /电话：0411-82779517 /手机：15040588945 /邮箱：fcl@brightup.net</t>
  </si>
  <si>
    <t xml:space="preserve">      船期表/出口/整箱/大连-日本基本港--2025年7月份（2）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</si>
  <si>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</si>
  <si>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</si>
  <si>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</si>
  <si>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</si>
  <si>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</si>
  <si>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</si>
  <si>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</si>
  <si>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SHIMIZU
海丰清水</t>
  </si>
  <si>
    <t>2531E</t>
  </si>
  <si>
    <t>SITC YANTAI
海丰烟台</t>
  </si>
  <si>
    <t>HALCYON
海丰联福</t>
  </si>
  <si>
    <t>2535E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</si>
  <si>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</si>
  <si>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</si>
  <si>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</si>
  <si>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</si>
  <si>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周五10:00-22:00</t>
  </si>
  <si>
    <t>SITC SHIDAO
海丰石岛</t>
  </si>
  <si>
    <t>2533E</t>
  </si>
  <si>
    <t>周五10:00</t>
  </si>
  <si>
    <t>SITC SENDAI
海丰仙台</t>
  </si>
  <si>
    <t>2543E</t>
  </si>
  <si>
    <t>2545E</t>
  </si>
  <si>
    <t>周日/九州班：大连-博多(ISLAND CITY)-门司(太刀浦2号)（一期）</t>
  </si>
  <si>
    <t>ETA博多
（周二）</t>
  </si>
  <si>
    <t>ETA门司
（周三）</t>
  </si>
  <si>
    <t>周五10:00-18:00</t>
  </si>
  <si>
    <t>SITC ANHE
海丰安和</t>
  </si>
  <si>
    <t>2532E</t>
  </si>
  <si>
    <t>周五09:00</t>
  </si>
  <si>
    <t>SINOTRANS OSAKA
中外运大阪</t>
  </si>
  <si>
    <t>2534E</t>
  </si>
  <si>
    <t xml:space="preserve">      船期表/出口/整箱/大连-日本基本港--2025年7月份（3）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</si>
  <si>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</si>
  <si>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</si>
  <si>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</si>
  <si>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ETA横滨
（周六）</t>
  </si>
  <si>
    <t>ETA名古屋
（周日）</t>
  </si>
  <si>
    <t>周四19:00-周五18:00</t>
  </si>
  <si>
    <t>A GALAXY
瑞洋天津</t>
  </si>
  <si>
    <t>周五11:00</t>
  </si>
  <si>
    <t>A FLENSBURG
瑞洋福宝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</si>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</sst>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7" applyNumberFormat="0" applyAlignment="0" applyProtection="0">
      <alignment vertical="center"/>
    </xf>
    <xf numFmtId="0" fontId="21" fillId="4" borderId="48" applyNumberFormat="0" applyAlignment="0" applyProtection="0">
      <alignment vertical="center"/>
    </xf>
    <xf numFmtId="0" fontId="22" fillId="4" borderId="47" applyNumberFormat="0" applyAlignment="0" applyProtection="0">
      <alignment vertical="center"/>
    </xf>
    <xf numFmtId="0" fontId="23" fillId="5" borderId="49" applyNumberFormat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/>
    </xf>
    <xf numFmtId="58" fontId="9" fillId="0" borderId="1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5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1" fillId="0" borderId="37" xfId="0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vertical="center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2"/>
  <sheetViews>
    <sheetView tabSelected="1" workbookViewId="0">
      <selection activeCell="H17" sqref="H17:H18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5"/>
      <c r="J1" s="76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77" t="s">
        <v>2</v>
      </c>
      <c r="J2" s="78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79" t="s">
        <v>9</v>
      </c>
      <c r="J3" s="80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81"/>
      <c r="J4" s="82"/>
    </row>
    <row r="5" ht="23.45" customHeight="1" spans="1:10">
      <c r="A5" s="21" t="s">
        <v>11</v>
      </c>
      <c r="B5" s="22" t="s">
        <v>11</v>
      </c>
      <c r="C5" s="23"/>
      <c r="D5" s="23"/>
      <c r="E5" s="23"/>
      <c r="F5" s="24"/>
      <c r="G5" s="24"/>
      <c r="H5" s="25"/>
      <c r="I5" s="83" t="s">
        <v>12</v>
      </c>
      <c r="J5" s="84" t="s">
        <v>13</v>
      </c>
    </row>
    <row r="6" ht="23.45" customHeight="1" spans="1:12">
      <c r="A6" s="21" t="s">
        <v>11</v>
      </c>
      <c r="B6" s="22" t="s">
        <v>11</v>
      </c>
      <c r="C6" s="23"/>
      <c r="D6" s="23"/>
      <c r="E6" s="23"/>
      <c r="F6" s="24"/>
      <c r="G6" s="24"/>
      <c r="H6" s="25"/>
      <c r="I6" s="83" t="s">
        <v>14</v>
      </c>
      <c r="J6" s="84" t="s">
        <v>15</v>
      </c>
      <c r="L6" s="3"/>
    </row>
    <row r="7" ht="23.45" customHeight="1" spans="1:10">
      <c r="A7" s="21" t="s">
        <v>16</v>
      </c>
      <c r="B7" s="26" t="s">
        <v>17</v>
      </c>
      <c r="C7" s="23">
        <v>45856</v>
      </c>
      <c r="D7" s="23">
        <v>45859</v>
      </c>
      <c r="E7" s="23">
        <v>45860</v>
      </c>
      <c r="F7" s="23"/>
      <c r="G7" s="23"/>
      <c r="H7" s="23"/>
      <c r="I7" s="83" t="s">
        <v>18</v>
      </c>
      <c r="J7" s="84" t="s">
        <v>19</v>
      </c>
    </row>
    <row r="8" ht="23.45" customHeight="1" spans="1:12">
      <c r="A8" s="21" t="s">
        <v>16</v>
      </c>
      <c r="B8" s="26" t="s">
        <v>20</v>
      </c>
      <c r="C8" s="23">
        <v>45863</v>
      </c>
      <c r="D8" s="23">
        <v>45866</v>
      </c>
      <c r="E8" s="23">
        <v>45867</v>
      </c>
      <c r="F8" s="23"/>
      <c r="G8" s="23"/>
      <c r="H8" s="23"/>
      <c r="I8" s="83"/>
      <c r="J8" s="84"/>
      <c r="L8" s="3"/>
    </row>
    <row r="9" ht="15" customHeight="1" spans="1:10">
      <c r="A9" s="27" t="s">
        <v>21</v>
      </c>
      <c r="B9" s="28"/>
      <c r="C9" s="28"/>
      <c r="D9" s="28"/>
      <c r="E9" s="28"/>
      <c r="F9" s="28"/>
      <c r="G9" s="28"/>
      <c r="H9" s="28"/>
      <c r="I9" s="85" t="s">
        <v>2</v>
      </c>
      <c r="J9" s="86" t="s">
        <v>3</v>
      </c>
    </row>
    <row r="10" ht="12" customHeight="1" spans="1:10">
      <c r="A10" s="29" t="s">
        <v>4</v>
      </c>
      <c r="B10" s="14" t="s">
        <v>5</v>
      </c>
      <c r="C10" s="15" t="s">
        <v>22</v>
      </c>
      <c r="D10" s="30" t="s">
        <v>23</v>
      </c>
      <c r="E10" s="15" t="s">
        <v>24</v>
      </c>
      <c r="F10" s="30" t="s">
        <v>25</v>
      </c>
      <c r="G10" s="15" t="s">
        <v>26</v>
      </c>
      <c r="H10" s="30" t="s">
        <v>27</v>
      </c>
      <c r="I10" s="79" t="s">
        <v>9</v>
      </c>
      <c r="J10" s="87" t="s">
        <v>28</v>
      </c>
    </row>
    <row r="11" ht="12" customHeight="1" spans="1:10">
      <c r="A11" s="31"/>
      <c r="B11" s="18"/>
      <c r="C11" s="19"/>
      <c r="D11" s="32"/>
      <c r="E11" s="19"/>
      <c r="F11" s="32"/>
      <c r="G11" s="19"/>
      <c r="H11" s="32"/>
      <c r="I11" s="81"/>
      <c r="J11" s="88"/>
    </row>
    <row r="12" ht="23.45" customHeight="1" spans="1:10">
      <c r="A12" s="21" t="s">
        <v>29</v>
      </c>
      <c r="B12" s="26" t="s">
        <v>30</v>
      </c>
      <c r="C12" s="23">
        <v>45843</v>
      </c>
      <c r="D12" s="23">
        <v>45846</v>
      </c>
      <c r="E12" s="23">
        <f>D12+1</f>
        <v>45847</v>
      </c>
      <c r="F12" s="23">
        <v>45848</v>
      </c>
      <c r="G12" s="23">
        <f t="shared" ref="G12:G15" si="0">F12+1</f>
        <v>45849</v>
      </c>
      <c r="H12" s="23">
        <f t="shared" ref="H12:H15" si="1">G12+1</f>
        <v>45850</v>
      </c>
      <c r="I12" s="83" t="s">
        <v>12</v>
      </c>
      <c r="J12" s="84" t="s">
        <v>31</v>
      </c>
    </row>
    <row r="13" ht="23.45" customHeight="1" spans="1:10">
      <c r="A13" s="21" t="s">
        <v>32</v>
      </c>
      <c r="B13" s="22" t="s">
        <v>33</v>
      </c>
      <c r="C13" s="23">
        <f t="shared" ref="C13:C15" si="2">C12+7</f>
        <v>45850</v>
      </c>
      <c r="D13" s="23">
        <v>45853</v>
      </c>
      <c r="E13" s="23">
        <f>D13+1</f>
        <v>45854</v>
      </c>
      <c r="F13" s="23">
        <v>45855</v>
      </c>
      <c r="G13" s="23">
        <f t="shared" si="0"/>
        <v>45856</v>
      </c>
      <c r="H13" s="23">
        <f t="shared" si="1"/>
        <v>45857</v>
      </c>
      <c r="I13" s="83" t="s">
        <v>14</v>
      </c>
      <c r="J13" s="84" t="s">
        <v>34</v>
      </c>
    </row>
    <row r="14" ht="23.45" customHeight="1" spans="1:10">
      <c r="A14" s="21" t="s">
        <v>29</v>
      </c>
      <c r="B14" s="26" t="s">
        <v>17</v>
      </c>
      <c r="C14" s="23">
        <f t="shared" si="2"/>
        <v>45857</v>
      </c>
      <c r="D14" s="23"/>
      <c r="E14" s="23"/>
      <c r="F14" s="23">
        <v>45862</v>
      </c>
      <c r="G14" s="23">
        <f t="shared" si="0"/>
        <v>45863</v>
      </c>
      <c r="H14" s="23">
        <f t="shared" si="1"/>
        <v>45864</v>
      </c>
      <c r="I14" s="83" t="s">
        <v>18</v>
      </c>
      <c r="J14" s="84" t="s">
        <v>35</v>
      </c>
    </row>
    <row r="15" ht="23.45" customHeight="1" spans="1:12">
      <c r="A15" s="21" t="s">
        <v>32</v>
      </c>
      <c r="B15" s="26" t="s">
        <v>20</v>
      </c>
      <c r="C15" s="23">
        <f t="shared" si="2"/>
        <v>45864</v>
      </c>
      <c r="D15" s="23"/>
      <c r="E15" s="23"/>
      <c r="F15" s="23">
        <v>45869</v>
      </c>
      <c r="G15" s="23">
        <f t="shared" si="0"/>
        <v>45870</v>
      </c>
      <c r="H15" s="23">
        <f t="shared" si="1"/>
        <v>45871</v>
      </c>
      <c r="I15" s="83"/>
      <c r="J15" s="84"/>
      <c r="L15" s="3"/>
    </row>
    <row r="16" s="2" customFormat="1" ht="15" customHeight="1" spans="1:10">
      <c r="A16" s="33" t="s">
        <v>36</v>
      </c>
      <c r="B16" s="34"/>
      <c r="C16" s="34"/>
      <c r="D16" s="34"/>
      <c r="E16" s="34"/>
      <c r="F16" s="34"/>
      <c r="G16" s="34"/>
      <c r="H16" s="34"/>
      <c r="I16" s="89" t="s">
        <v>2</v>
      </c>
      <c r="J16" s="90" t="s">
        <v>37</v>
      </c>
    </row>
    <row r="17" s="3" customFormat="1" ht="12" customHeight="1" spans="1:10">
      <c r="A17" s="29" t="s">
        <v>4</v>
      </c>
      <c r="B17" s="35" t="s">
        <v>5</v>
      </c>
      <c r="C17" s="15" t="s">
        <v>22</v>
      </c>
      <c r="D17" s="15" t="s">
        <v>38</v>
      </c>
      <c r="E17" s="36" t="s">
        <v>39</v>
      </c>
      <c r="F17" s="37"/>
      <c r="G17" s="37"/>
      <c r="H17" s="38"/>
      <c r="I17" s="91" t="s">
        <v>9</v>
      </c>
      <c r="J17" s="92" t="s">
        <v>40</v>
      </c>
    </row>
    <row r="18" s="3" customFormat="1" ht="12" customHeight="1" spans="1:10">
      <c r="A18" s="31"/>
      <c r="B18" s="39"/>
      <c r="C18" s="19"/>
      <c r="D18" s="19"/>
      <c r="E18" s="19"/>
      <c r="F18" s="40"/>
      <c r="G18" s="40"/>
      <c r="H18" s="41"/>
      <c r="I18" s="81"/>
      <c r="J18" s="93" t="s">
        <v>41</v>
      </c>
    </row>
    <row r="19" s="3" customFormat="1" ht="23.45" customHeight="1" spans="1:10">
      <c r="A19" s="42" t="s">
        <v>42</v>
      </c>
      <c r="B19" s="22" t="s">
        <v>33</v>
      </c>
      <c r="C19" s="23">
        <v>45843</v>
      </c>
      <c r="D19" s="22">
        <f>C19+2</f>
        <v>45845</v>
      </c>
      <c r="E19" s="22">
        <f>D19+1</f>
        <v>45846</v>
      </c>
      <c r="F19" s="43"/>
      <c r="G19" s="43"/>
      <c r="H19" s="43"/>
      <c r="I19" s="83" t="s">
        <v>12</v>
      </c>
      <c r="J19" s="84" t="s">
        <v>43</v>
      </c>
    </row>
    <row r="20" s="3" customFormat="1" ht="23.45" customHeight="1" spans="1:10">
      <c r="A20" s="42" t="s">
        <v>44</v>
      </c>
      <c r="B20" s="22" t="s">
        <v>33</v>
      </c>
      <c r="C20" s="22">
        <f>C19+7</f>
        <v>45850</v>
      </c>
      <c r="D20" s="22">
        <f>C20+2</f>
        <v>45852</v>
      </c>
      <c r="E20" s="22">
        <f>D20+1</f>
        <v>45853</v>
      </c>
      <c r="F20" s="43"/>
      <c r="G20" s="43"/>
      <c r="H20" s="43"/>
      <c r="I20" s="83" t="s">
        <v>14</v>
      </c>
      <c r="J20" s="84" t="s">
        <v>19</v>
      </c>
    </row>
    <row r="21" s="3" customFormat="1" ht="23.45" customHeight="1" spans="1:16384">
      <c r="A21" s="21" t="s">
        <v>42</v>
      </c>
      <c r="B21" s="26" t="s">
        <v>20</v>
      </c>
      <c r="C21" s="44">
        <f>C20+7</f>
        <v>45857</v>
      </c>
      <c r="D21" s="23">
        <f>C21+2</f>
        <v>45859</v>
      </c>
      <c r="E21" s="23">
        <f>D21+1</f>
        <v>45860</v>
      </c>
      <c r="F21" s="23"/>
      <c r="G21" s="24"/>
      <c r="H21" s="25"/>
      <c r="I21" s="83" t="s">
        <v>18</v>
      </c>
      <c r="J21" s="84" t="s">
        <v>35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="3" customFormat="1" ht="23.45" customHeight="1" spans="1:16384">
      <c r="A22" s="45" t="s">
        <v>44</v>
      </c>
      <c r="B22" s="26" t="s">
        <v>20</v>
      </c>
      <c r="C22" s="23">
        <f>C21+7</f>
        <v>45864</v>
      </c>
      <c r="D22" s="46">
        <f>C22+2</f>
        <v>45866</v>
      </c>
      <c r="E22" s="46">
        <f>D22+1</f>
        <v>45867</v>
      </c>
      <c r="F22" s="23"/>
      <c r="G22" s="24"/>
      <c r="H22" s="25"/>
      <c r="I22" s="83"/>
      <c r="J22" s="94"/>
      <c r="K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2" customFormat="1" ht="15" customHeight="1" spans="1:10">
      <c r="A23" s="33" t="s">
        <v>45</v>
      </c>
      <c r="B23" s="34"/>
      <c r="C23" s="34"/>
      <c r="D23" s="47"/>
      <c r="E23" s="48"/>
      <c r="F23" s="49"/>
      <c r="G23" s="34"/>
      <c r="H23" s="34"/>
      <c r="I23" s="89" t="s">
        <v>2</v>
      </c>
      <c r="J23" s="95" t="s">
        <v>46</v>
      </c>
    </row>
    <row r="24" s="3" customFormat="1" ht="12" customHeight="1" spans="1:10">
      <c r="A24" s="50" t="s">
        <v>4</v>
      </c>
      <c r="B24" s="35" t="s">
        <v>5</v>
      </c>
      <c r="C24" s="15" t="s">
        <v>47</v>
      </c>
      <c r="D24" s="15" t="s">
        <v>48</v>
      </c>
      <c r="E24" s="15" t="s">
        <v>49</v>
      </c>
      <c r="F24" s="15" t="s">
        <v>50</v>
      </c>
      <c r="G24" s="37"/>
      <c r="H24" s="41"/>
      <c r="I24" s="81" t="s">
        <v>9</v>
      </c>
      <c r="J24" s="87" t="s">
        <v>51</v>
      </c>
    </row>
    <row r="25" s="3" customFormat="1" ht="12" customHeight="1" spans="1:10">
      <c r="A25" s="51"/>
      <c r="B25" s="39"/>
      <c r="C25" s="19"/>
      <c r="D25" s="19"/>
      <c r="E25" s="19"/>
      <c r="F25" s="19"/>
      <c r="G25" s="40"/>
      <c r="H25" s="52"/>
      <c r="I25" s="96"/>
      <c r="J25" s="88"/>
    </row>
    <row r="26" s="3" customFormat="1" ht="23.45" customHeight="1" spans="1:10">
      <c r="A26" s="53" t="s">
        <v>52</v>
      </c>
      <c r="B26" s="22" t="s">
        <v>53</v>
      </c>
      <c r="C26" s="23">
        <v>45844</v>
      </c>
      <c r="D26" s="22">
        <f>C26+3</f>
        <v>45847</v>
      </c>
      <c r="E26" s="24">
        <f t="shared" ref="E26:F29" si="3">D26+1</f>
        <v>45848</v>
      </c>
      <c r="F26" s="24">
        <f t="shared" si="3"/>
        <v>45849</v>
      </c>
      <c r="G26" s="54"/>
      <c r="H26" s="54"/>
      <c r="I26" s="83" t="s">
        <v>12</v>
      </c>
      <c r="J26" s="84" t="s">
        <v>19</v>
      </c>
    </row>
    <row r="27" s="3" customFormat="1" ht="23.45" customHeight="1" spans="1:10">
      <c r="A27" s="53" t="s">
        <v>54</v>
      </c>
      <c r="B27" s="22" t="s">
        <v>55</v>
      </c>
      <c r="C27" s="22">
        <f>C26+7</f>
        <v>45851</v>
      </c>
      <c r="D27" s="22">
        <f>C27+3</f>
        <v>45854</v>
      </c>
      <c r="E27" s="24">
        <f t="shared" si="3"/>
        <v>45855</v>
      </c>
      <c r="F27" s="24">
        <f t="shared" si="3"/>
        <v>45856</v>
      </c>
      <c r="G27" s="54"/>
      <c r="H27" s="54"/>
      <c r="I27" s="83" t="s">
        <v>14</v>
      </c>
      <c r="J27" s="84" t="s">
        <v>56</v>
      </c>
    </row>
    <row r="28" s="3" customFormat="1" ht="23.45" customHeight="1" spans="1:16384">
      <c r="A28" s="21" t="s">
        <v>52</v>
      </c>
      <c r="B28" s="26" t="s">
        <v>57</v>
      </c>
      <c r="C28" s="44">
        <f>C27+7</f>
        <v>45858</v>
      </c>
      <c r="D28" s="23">
        <f>C28+3</f>
        <v>45861</v>
      </c>
      <c r="E28" s="23">
        <f t="shared" si="3"/>
        <v>45862</v>
      </c>
      <c r="F28" s="23">
        <f t="shared" si="3"/>
        <v>45863</v>
      </c>
      <c r="G28" s="24"/>
      <c r="H28" s="25"/>
      <c r="I28" s="83" t="s">
        <v>18</v>
      </c>
      <c r="J28" s="84" t="s">
        <v>58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="3" customFormat="1" ht="23.45" customHeight="1" spans="1:16384">
      <c r="A29" s="45" t="s">
        <v>54</v>
      </c>
      <c r="B29" s="55" t="s">
        <v>59</v>
      </c>
      <c r="C29" s="23">
        <f>C28+7</f>
        <v>45865</v>
      </c>
      <c r="D29" s="46">
        <f>C29+3</f>
        <v>45868</v>
      </c>
      <c r="E29" s="46">
        <f t="shared" si="3"/>
        <v>45869</v>
      </c>
      <c r="F29" s="23">
        <f t="shared" si="3"/>
        <v>45870</v>
      </c>
      <c r="G29" s="24"/>
      <c r="H29" s="25"/>
      <c r="I29" s="83"/>
      <c r="J29" s="94"/>
      <c r="K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0">
      <c r="A30" s="56" t="s">
        <v>60</v>
      </c>
      <c r="B30" s="57"/>
      <c r="C30" s="57"/>
      <c r="D30" s="57"/>
      <c r="E30" s="57"/>
      <c r="F30" s="57"/>
      <c r="G30" s="57"/>
      <c r="H30" s="57"/>
      <c r="I30" s="57"/>
      <c r="J30" s="57"/>
    </row>
    <row r="31" customFormat="1" spans="1:10">
      <c r="A31" s="58"/>
      <c r="B31" s="8"/>
      <c r="C31" s="8"/>
      <c r="D31" s="8"/>
      <c r="E31" s="8"/>
      <c r="F31" s="8"/>
      <c r="G31" s="8"/>
      <c r="H31" s="8"/>
      <c r="I31" s="8"/>
      <c r="J31" s="8"/>
    </row>
    <row r="32" customFormat="1" spans="1:10">
      <c r="A32" s="58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58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58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58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58"/>
      <c r="B36" s="8"/>
      <c r="C36" s="8"/>
      <c r="D36" s="8"/>
      <c r="E36" s="8"/>
      <c r="F36" s="8"/>
      <c r="G36" s="8"/>
      <c r="H36" s="8"/>
      <c r="I36" s="8"/>
      <c r="J36" s="8"/>
    </row>
    <row r="37" customFormat="1" ht="14.25" spans="1:10">
      <c r="A37" s="58"/>
      <c r="B37" s="8"/>
      <c r="C37" s="8"/>
      <c r="D37" s="8"/>
      <c r="E37" s="8"/>
      <c r="F37" s="8"/>
      <c r="G37" s="8"/>
      <c r="H37" s="8"/>
      <c r="I37" s="8"/>
      <c r="J37" s="8"/>
    </row>
    <row r="38" s="1" customFormat="1" ht="16.5" customHeight="1" spans="1:10">
      <c r="A38" s="9" t="s">
        <v>61</v>
      </c>
      <c r="B38" s="10"/>
      <c r="C38" s="10"/>
      <c r="D38" s="10"/>
      <c r="E38" s="10"/>
      <c r="F38" s="10"/>
      <c r="G38" s="10"/>
      <c r="H38" s="10"/>
      <c r="I38" s="75"/>
      <c r="J38" s="76"/>
    </row>
    <row r="39" s="4" customFormat="1" ht="15" customHeight="1" spans="1:10">
      <c r="A39" s="11" t="s">
        <v>62</v>
      </c>
      <c r="B39" s="12"/>
      <c r="C39" s="12"/>
      <c r="D39" s="59"/>
      <c r="E39" s="59"/>
      <c r="F39" s="59"/>
      <c r="G39" s="59"/>
      <c r="H39" s="12"/>
      <c r="I39" s="77" t="s">
        <v>2</v>
      </c>
      <c r="J39" s="78" t="s">
        <v>63</v>
      </c>
    </row>
    <row r="40" s="3" customFormat="1" ht="12" customHeight="1" spans="1:10">
      <c r="A40" s="29" t="s">
        <v>4</v>
      </c>
      <c r="B40" s="35" t="s">
        <v>5</v>
      </c>
      <c r="C40" s="15" t="s">
        <v>64</v>
      </c>
      <c r="D40" s="15" t="s">
        <v>65</v>
      </c>
      <c r="E40" s="15" t="s">
        <v>66</v>
      </c>
      <c r="F40" s="15" t="s">
        <v>67</v>
      </c>
      <c r="G40" s="41"/>
      <c r="H40" s="41"/>
      <c r="I40" s="96" t="s">
        <v>9</v>
      </c>
      <c r="J40" s="87" t="s">
        <v>68</v>
      </c>
    </row>
    <row r="41" s="3" customFormat="1" ht="12" customHeight="1" spans="1:10">
      <c r="A41" s="31"/>
      <c r="B41" s="39"/>
      <c r="C41" s="19"/>
      <c r="D41" s="19"/>
      <c r="E41" s="19"/>
      <c r="F41" s="19"/>
      <c r="G41" s="52"/>
      <c r="H41" s="52"/>
      <c r="I41" s="96"/>
      <c r="J41" s="88"/>
    </row>
    <row r="42" s="3" customFormat="1" ht="23.45" customHeight="1" spans="1:10">
      <c r="A42" s="60" t="s">
        <v>69</v>
      </c>
      <c r="B42" s="22" t="s">
        <v>70</v>
      </c>
      <c r="C42" s="23">
        <v>45839</v>
      </c>
      <c r="D42" s="23">
        <f>C42+7</f>
        <v>45846</v>
      </c>
      <c r="E42" s="23">
        <f>D42+0</f>
        <v>45846</v>
      </c>
      <c r="F42" s="23">
        <f>E42+2</f>
        <v>45848</v>
      </c>
      <c r="G42" s="43"/>
      <c r="H42" s="43"/>
      <c r="I42" s="83" t="s">
        <v>12</v>
      </c>
      <c r="J42" s="84" t="s">
        <v>68</v>
      </c>
    </row>
    <row r="43" s="3" customFormat="1" ht="23.45" customHeight="1" spans="1:10">
      <c r="A43" s="60" t="s">
        <v>71</v>
      </c>
      <c r="B43" s="61" t="s">
        <v>70</v>
      </c>
      <c r="C43" s="23">
        <f>C42+7</f>
        <v>45846</v>
      </c>
      <c r="D43" s="23">
        <f>C43+7</f>
        <v>45853</v>
      </c>
      <c r="E43" s="23">
        <f>D43+0</f>
        <v>45853</v>
      </c>
      <c r="F43" s="23">
        <f>E43+2</f>
        <v>45855</v>
      </c>
      <c r="G43" s="43"/>
      <c r="H43" s="43"/>
      <c r="I43" s="83" t="s">
        <v>14</v>
      </c>
      <c r="J43" s="84" t="s">
        <v>68</v>
      </c>
    </row>
    <row r="44" s="3" customFormat="1" ht="23.45" customHeight="1" spans="1:10">
      <c r="A44" s="60" t="s">
        <v>72</v>
      </c>
      <c r="B44" s="61" t="s">
        <v>73</v>
      </c>
      <c r="C44" s="23">
        <f>C43+7</f>
        <v>45853</v>
      </c>
      <c r="D44" s="23">
        <f>C44+7</f>
        <v>45860</v>
      </c>
      <c r="E44" s="23">
        <f>D44+0</f>
        <v>45860</v>
      </c>
      <c r="F44" s="23">
        <f>E44+2</f>
        <v>45862</v>
      </c>
      <c r="G44" s="62"/>
      <c r="H44" s="62"/>
      <c r="I44" s="83" t="s">
        <v>18</v>
      </c>
      <c r="J44" s="84" t="s">
        <v>68</v>
      </c>
    </row>
    <row r="45" s="5" customFormat="1" ht="23.45" customHeight="1" spans="1:10">
      <c r="A45" s="53" t="s">
        <v>69</v>
      </c>
      <c r="B45" s="22" t="s">
        <v>73</v>
      </c>
      <c r="C45" s="22">
        <f>C44+7</f>
        <v>45860</v>
      </c>
      <c r="D45" s="22">
        <f>C45+7</f>
        <v>45867</v>
      </c>
      <c r="E45" s="24">
        <f>D45+0</f>
        <v>45867</v>
      </c>
      <c r="F45" s="63">
        <f>E45+2</f>
        <v>45869</v>
      </c>
      <c r="G45" s="63"/>
      <c r="H45" s="64"/>
      <c r="I45" s="83"/>
      <c r="J45" s="84"/>
    </row>
    <row r="46" s="5" customFormat="1" ht="23.45" customHeight="1" spans="1:16384">
      <c r="A46" s="65" t="s">
        <v>71</v>
      </c>
      <c r="B46" s="66" t="s">
        <v>73</v>
      </c>
      <c r="C46" s="44">
        <v>45867</v>
      </c>
      <c r="D46" s="23">
        <v>45874</v>
      </c>
      <c r="E46" s="23">
        <v>45874</v>
      </c>
      <c r="F46" s="23">
        <v>45876</v>
      </c>
      <c r="G46" s="24"/>
      <c r="H46" s="25"/>
      <c r="I46" s="83"/>
      <c r="J46" s="84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  <c r="XFA46" s="8"/>
      <c r="XFB46" s="8"/>
      <c r="XFC46" s="8"/>
      <c r="XFD46" s="8"/>
    </row>
    <row r="47" s="2" customFormat="1" ht="15" customHeight="1" spans="1:10">
      <c r="A47" s="33" t="s">
        <v>74</v>
      </c>
      <c r="B47" s="34"/>
      <c r="C47" s="34"/>
      <c r="D47" s="34"/>
      <c r="E47" s="34"/>
      <c r="F47" s="34"/>
      <c r="G47" s="34"/>
      <c r="H47" s="34"/>
      <c r="I47" s="89" t="s">
        <v>2</v>
      </c>
      <c r="J47" s="97" t="s">
        <v>63</v>
      </c>
    </row>
    <row r="48" s="3" customFormat="1" ht="12" customHeight="1" spans="1:10">
      <c r="A48" s="29" t="s">
        <v>4</v>
      </c>
      <c r="B48" s="35" t="s">
        <v>5</v>
      </c>
      <c r="C48" s="15" t="s">
        <v>47</v>
      </c>
      <c r="D48" s="15" t="s">
        <v>75</v>
      </c>
      <c r="E48" s="15" t="s">
        <v>76</v>
      </c>
      <c r="F48" s="15" t="s">
        <v>77</v>
      </c>
      <c r="G48" s="15" t="s">
        <v>26</v>
      </c>
      <c r="H48" s="41"/>
      <c r="I48" s="81" t="s">
        <v>9</v>
      </c>
      <c r="J48" s="98" t="s">
        <v>78</v>
      </c>
    </row>
    <row r="49" s="3" customFormat="1" ht="12" customHeight="1" spans="1:10">
      <c r="A49" s="31"/>
      <c r="B49" s="39"/>
      <c r="C49" s="19"/>
      <c r="D49" s="19"/>
      <c r="E49" s="19"/>
      <c r="F49" s="19"/>
      <c r="G49" s="19"/>
      <c r="H49" s="52"/>
      <c r="I49" s="96"/>
      <c r="J49" s="88"/>
    </row>
    <row r="50" s="3" customFormat="1" ht="23.45" customHeight="1" spans="1:10">
      <c r="A50" s="60" t="s">
        <v>79</v>
      </c>
      <c r="B50" s="22" t="s">
        <v>80</v>
      </c>
      <c r="C50" s="23">
        <v>45844</v>
      </c>
      <c r="D50" s="23">
        <f>C50+3</f>
        <v>45847</v>
      </c>
      <c r="E50" s="67">
        <f t="shared" ref="E50:F53" si="4">D50+1</f>
        <v>45848</v>
      </c>
      <c r="F50" s="67">
        <f t="shared" si="4"/>
        <v>45849</v>
      </c>
      <c r="G50" s="67">
        <f>F50</f>
        <v>45849</v>
      </c>
      <c r="H50" s="43"/>
      <c r="I50" s="83" t="s">
        <v>12</v>
      </c>
      <c r="J50" s="84" t="s">
        <v>81</v>
      </c>
    </row>
    <row r="51" s="3" customFormat="1" ht="23.45" customHeight="1" spans="1:10">
      <c r="A51" s="60" t="s">
        <v>82</v>
      </c>
      <c r="B51" s="22" t="s">
        <v>83</v>
      </c>
      <c r="C51" s="23">
        <f>C50+7</f>
        <v>45851</v>
      </c>
      <c r="D51" s="23">
        <f>C51+3</f>
        <v>45854</v>
      </c>
      <c r="E51" s="67">
        <f t="shared" si="4"/>
        <v>45855</v>
      </c>
      <c r="F51" s="67">
        <f t="shared" si="4"/>
        <v>45856</v>
      </c>
      <c r="G51" s="67">
        <f>F51</f>
        <v>45856</v>
      </c>
      <c r="H51" s="43"/>
      <c r="I51" s="83" t="s">
        <v>14</v>
      </c>
      <c r="J51" s="84" t="s">
        <v>35</v>
      </c>
    </row>
    <row r="52" s="3" customFormat="1" ht="23.45" customHeight="1" spans="1:10">
      <c r="A52" s="60" t="s">
        <v>79</v>
      </c>
      <c r="B52" s="22" t="s">
        <v>73</v>
      </c>
      <c r="C52" s="23">
        <f>C51+7</f>
        <v>45858</v>
      </c>
      <c r="D52" s="23">
        <f>C52+3</f>
        <v>45861</v>
      </c>
      <c r="E52" s="67">
        <f t="shared" si="4"/>
        <v>45862</v>
      </c>
      <c r="F52" s="67">
        <f t="shared" si="4"/>
        <v>45863</v>
      </c>
      <c r="G52" s="67">
        <f>F52</f>
        <v>45863</v>
      </c>
      <c r="H52" s="43"/>
      <c r="I52" s="83" t="s">
        <v>18</v>
      </c>
      <c r="J52" s="84" t="s">
        <v>58</v>
      </c>
    </row>
    <row r="53" s="5" customFormat="1" ht="23.45" customHeight="1" spans="1:10">
      <c r="A53" s="53" t="s">
        <v>82</v>
      </c>
      <c r="B53" s="22" t="s">
        <v>84</v>
      </c>
      <c r="C53" s="22">
        <f>C52+7</f>
        <v>45865</v>
      </c>
      <c r="D53" s="22">
        <f>C53+3</f>
        <v>45868</v>
      </c>
      <c r="E53" s="24">
        <f t="shared" si="4"/>
        <v>45869</v>
      </c>
      <c r="F53" s="63">
        <f>E53+1</f>
        <v>45870</v>
      </c>
      <c r="G53" s="63">
        <v>45870</v>
      </c>
      <c r="H53" s="64"/>
      <c r="I53" s="83"/>
      <c r="J53" s="84"/>
    </row>
    <row r="54" s="2" customFormat="1" ht="15" customHeight="1" spans="1:10">
      <c r="A54" s="33" t="s">
        <v>85</v>
      </c>
      <c r="B54" s="34"/>
      <c r="C54" s="34"/>
      <c r="D54" s="34"/>
      <c r="E54" s="34"/>
      <c r="F54" s="34"/>
      <c r="G54" s="34"/>
      <c r="H54" s="34"/>
      <c r="I54" s="89" t="s">
        <v>2</v>
      </c>
      <c r="J54" s="90" t="s">
        <v>37</v>
      </c>
    </row>
    <row r="55" s="6" customFormat="1" ht="12" customHeight="1" spans="1:10">
      <c r="A55" s="29" t="s">
        <v>4</v>
      </c>
      <c r="B55" s="35" t="s">
        <v>5</v>
      </c>
      <c r="C55" s="15" t="s">
        <v>47</v>
      </c>
      <c r="D55" s="68" t="s">
        <v>86</v>
      </c>
      <c r="E55" s="68" t="s">
        <v>87</v>
      </c>
      <c r="F55" s="69"/>
      <c r="G55" s="69"/>
      <c r="H55" s="70"/>
      <c r="I55" s="99" t="s">
        <v>9</v>
      </c>
      <c r="J55" s="87" t="s">
        <v>88</v>
      </c>
    </row>
    <row r="56" s="6" customFormat="1" ht="12" customHeight="1" spans="1:10">
      <c r="A56" s="31"/>
      <c r="B56" s="39"/>
      <c r="C56" s="19"/>
      <c r="D56" s="20"/>
      <c r="E56" s="20"/>
      <c r="F56" s="71"/>
      <c r="G56" s="71"/>
      <c r="H56" s="72"/>
      <c r="I56" s="81"/>
      <c r="J56" s="88"/>
    </row>
    <row r="57" s="6" customFormat="1" ht="23.45" customHeight="1" spans="1:13">
      <c r="A57" s="53" t="s">
        <v>89</v>
      </c>
      <c r="B57" s="22" t="s">
        <v>90</v>
      </c>
      <c r="C57" s="23">
        <v>45844</v>
      </c>
      <c r="D57" s="22">
        <f>C57+2</f>
        <v>45846</v>
      </c>
      <c r="E57" s="24">
        <f>D57+1</f>
        <v>45847</v>
      </c>
      <c r="F57" s="63"/>
      <c r="G57" s="63"/>
      <c r="H57" s="64"/>
      <c r="I57" s="83" t="s">
        <v>12</v>
      </c>
      <c r="J57" s="84" t="s">
        <v>91</v>
      </c>
      <c r="M57" s="100"/>
    </row>
    <row r="58" s="5" customFormat="1" ht="23.45" customHeight="1" spans="1:10">
      <c r="A58" s="53" t="s">
        <v>92</v>
      </c>
      <c r="B58" s="22" t="s">
        <v>33</v>
      </c>
      <c r="C58" s="22">
        <f>C57+7</f>
        <v>45851</v>
      </c>
      <c r="D58" s="22">
        <f>C58+2</f>
        <v>45853</v>
      </c>
      <c r="E58" s="24">
        <f>D58+1</f>
        <v>45854</v>
      </c>
      <c r="F58" s="63"/>
      <c r="G58" s="63"/>
      <c r="H58" s="64"/>
      <c r="I58" s="83" t="s">
        <v>14</v>
      </c>
      <c r="J58" s="84" t="s">
        <v>56</v>
      </c>
    </row>
    <row r="59" s="5" customFormat="1" ht="23.45" customHeight="1" spans="1:10">
      <c r="A59" s="53" t="s">
        <v>89</v>
      </c>
      <c r="B59" s="22" t="s">
        <v>93</v>
      </c>
      <c r="C59" s="22">
        <f>C58+7</f>
        <v>45858</v>
      </c>
      <c r="D59" s="22">
        <f>C59+2</f>
        <v>45860</v>
      </c>
      <c r="E59" s="24">
        <f>D59+1</f>
        <v>45861</v>
      </c>
      <c r="F59" s="63"/>
      <c r="G59" s="63"/>
      <c r="H59" s="64"/>
      <c r="I59" s="83" t="s">
        <v>18</v>
      </c>
      <c r="J59" s="84" t="s">
        <v>58</v>
      </c>
    </row>
    <row r="60" s="5" customFormat="1" ht="23.45" customHeight="1" spans="1:16384">
      <c r="A60" s="65" t="s">
        <v>92</v>
      </c>
      <c r="B60" s="66" t="s">
        <v>20</v>
      </c>
      <c r="C60" s="44">
        <v>45865</v>
      </c>
      <c r="D60" s="23">
        <v>45867</v>
      </c>
      <c r="E60" s="23">
        <v>45868</v>
      </c>
      <c r="F60" s="23"/>
      <c r="G60" s="24"/>
      <c r="H60" s="25"/>
      <c r="I60" s="83"/>
      <c r="J60" s="8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pans="1:10">
      <c r="A61" s="73" t="s">
        <v>60</v>
      </c>
      <c r="B61" s="57"/>
      <c r="C61" s="57"/>
      <c r="D61" s="57"/>
      <c r="E61" s="74"/>
      <c r="F61" s="57"/>
      <c r="G61" s="57"/>
      <c r="H61" s="57"/>
      <c r="I61" s="57"/>
      <c r="J61" s="57"/>
    </row>
    <row r="62" ht="14.25" spans="1:1">
      <c r="A62" s="58"/>
    </row>
    <row r="63" spans="1:13">
      <c r="A63" s="58"/>
      <c r="M63" s="57"/>
    </row>
    <row r="64" spans="1:1">
      <c r="A64" s="58"/>
    </row>
    <row r="65" spans="1:1">
      <c r="A65" s="58"/>
    </row>
    <row r="66" ht="14.25" spans="1:1">
      <c r="A66" s="58"/>
    </row>
    <row r="67" s="1" customFormat="1" ht="16.5" customHeight="1" spans="1:10">
      <c r="A67" s="9" t="s">
        <v>94</v>
      </c>
      <c r="B67" s="75"/>
      <c r="C67" s="101"/>
      <c r="D67" s="10"/>
      <c r="E67" s="10"/>
      <c r="F67" s="10"/>
      <c r="G67" s="101"/>
      <c r="H67" s="10"/>
      <c r="I67" s="75"/>
      <c r="J67" s="76"/>
    </row>
    <row r="68" ht="15" customHeight="1" spans="1:10">
      <c r="A68" s="102" t="s">
        <v>95</v>
      </c>
      <c r="B68" s="103"/>
      <c r="C68" s="103"/>
      <c r="D68" s="104"/>
      <c r="E68" s="104"/>
      <c r="F68" s="104"/>
      <c r="G68" s="104"/>
      <c r="H68" s="104"/>
      <c r="I68" s="89"/>
      <c r="J68" s="97" t="s">
        <v>96</v>
      </c>
    </row>
    <row r="69" ht="12" customHeight="1" spans="1:10">
      <c r="A69" s="29" t="s">
        <v>4</v>
      </c>
      <c r="B69" s="35" t="s">
        <v>5</v>
      </c>
      <c r="C69" s="15" t="s">
        <v>47</v>
      </c>
      <c r="D69" s="68" t="s">
        <v>97</v>
      </c>
      <c r="E69" s="68" t="s">
        <v>24</v>
      </c>
      <c r="F69" s="68" t="s">
        <v>77</v>
      </c>
      <c r="G69" s="68" t="s">
        <v>98</v>
      </c>
      <c r="H69" s="68" t="s">
        <v>99</v>
      </c>
      <c r="I69" s="99" t="s">
        <v>9</v>
      </c>
      <c r="J69" s="87" t="s">
        <v>100</v>
      </c>
    </row>
    <row r="70" ht="12" customHeight="1" spans="1:10">
      <c r="A70" s="31"/>
      <c r="B70" s="39"/>
      <c r="C70" s="19"/>
      <c r="D70" s="20"/>
      <c r="E70" s="20"/>
      <c r="F70" s="20"/>
      <c r="G70" s="20"/>
      <c r="H70" s="20"/>
      <c r="I70" s="81"/>
      <c r="J70" s="88"/>
    </row>
    <row r="71" ht="23.45" customHeight="1" spans="1:10">
      <c r="A71" s="53" t="s">
        <v>101</v>
      </c>
      <c r="B71" s="22" t="s">
        <v>30</v>
      </c>
      <c r="C71" s="23">
        <v>45844</v>
      </c>
      <c r="D71" s="22">
        <f t="shared" ref="D71:D74" si="5">C71+3</f>
        <v>45847</v>
      </c>
      <c r="E71" s="24">
        <f t="shared" ref="E71:E74" si="6">D71</f>
        <v>45847</v>
      </c>
      <c r="F71" s="24">
        <f>E71+2</f>
        <v>45849</v>
      </c>
      <c r="G71" s="24">
        <f>F71+1</f>
        <v>45850</v>
      </c>
      <c r="H71" s="25">
        <f t="shared" ref="H71:H73" si="7">G71+1</f>
        <v>45851</v>
      </c>
      <c r="I71" s="83" t="s">
        <v>12</v>
      </c>
      <c r="J71" s="84" t="s">
        <v>102</v>
      </c>
    </row>
    <row r="72" ht="23.45" customHeight="1" spans="1:10">
      <c r="A72" s="53" t="s">
        <v>103</v>
      </c>
      <c r="B72" s="22" t="s">
        <v>33</v>
      </c>
      <c r="C72" s="22">
        <f t="shared" ref="C72:C74" si="8">C71+7</f>
        <v>45851</v>
      </c>
      <c r="D72" s="22">
        <f t="shared" si="5"/>
        <v>45854</v>
      </c>
      <c r="E72" s="24">
        <f t="shared" si="6"/>
        <v>45854</v>
      </c>
      <c r="F72" s="23">
        <f>C72+5</f>
        <v>45856</v>
      </c>
      <c r="G72" s="24">
        <f t="shared" ref="G72:G73" si="9">F72+1</f>
        <v>45857</v>
      </c>
      <c r="H72" s="25">
        <f t="shared" si="7"/>
        <v>45858</v>
      </c>
      <c r="I72" s="83" t="s">
        <v>14</v>
      </c>
      <c r="J72" s="84" t="s">
        <v>56</v>
      </c>
    </row>
    <row r="73" ht="23.45" customHeight="1" spans="1:10">
      <c r="A73" s="105" t="s">
        <v>101</v>
      </c>
      <c r="B73" s="106" t="s">
        <v>17</v>
      </c>
      <c r="C73" s="22">
        <f t="shared" si="8"/>
        <v>45858</v>
      </c>
      <c r="D73" s="22">
        <f t="shared" si="5"/>
        <v>45861</v>
      </c>
      <c r="E73" s="24">
        <f t="shared" si="6"/>
        <v>45861</v>
      </c>
      <c r="F73" s="24">
        <f>E73+2</f>
        <v>45863</v>
      </c>
      <c r="G73" s="24">
        <f t="shared" si="9"/>
        <v>45864</v>
      </c>
      <c r="H73" s="25">
        <f t="shared" si="7"/>
        <v>45865</v>
      </c>
      <c r="I73" s="83" t="s">
        <v>18</v>
      </c>
      <c r="J73" s="84" t="s">
        <v>58</v>
      </c>
    </row>
    <row r="74" ht="23.45" customHeight="1" spans="1:10">
      <c r="A74" s="21" t="s">
        <v>103</v>
      </c>
      <c r="B74" s="106" t="s">
        <v>20</v>
      </c>
      <c r="C74" s="23">
        <f t="shared" si="8"/>
        <v>45865</v>
      </c>
      <c r="D74" s="23">
        <f t="shared" si="5"/>
        <v>45868</v>
      </c>
      <c r="E74" s="23">
        <f t="shared" si="6"/>
        <v>45868</v>
      </c>
      <c r="F74" s="23">
        <v>45870</v>
      </c>
      <c r="G74" s="22">
        <v>45871</v>
      </c>
      <c r="H74" s="25">
        <v>45872</v>
      </c>
      <c r="I74" s="83"/>
      <c r="J74" s="84"/>
    </row>
    <row r="75" ht="15" customHeight="1" spans="1:10">
      <c r="A75" s="27" t="s">
        <v>104</v>
      </c>
      <c r="B75" s="28"/>
      <c r="C75" s="28"/>
      <c r="D75" s="28"/>
      <c r="E75" s="28"/>
      <c r="F75" s="28"/>
      <c r="G75" s="28"/>
      <c r="H75" s="28"/>
      <c r="I75" s="85" t="s">
        <v>2</v>
      </c>
      <c r="J75" s="86" t="s">
        <v>96</v>
      </c>
    </row>
    <row r="76" ht="12" customHeight="1" spans="1:10">
      <c r="A76" s="29" t="s">
        <v>4</v>
      </c>
      <c r="B76" s="14" t="s">
        <v>5</v>
      </c>
      <c r="C76" s="15" t="s">
        <v>47</v>
      </c>
      <c r="D76" s="30" t="s">
        <v>86</v>
      </c>
      <c r="E76" s="15" t="s">
        <v>87</v>
      </c>
      <c r="F76" s="16"/>
      <c r="G76" s="16"/>
      <c r="H76" s="16"/>
      <c r="I76" s="91" t="s">
        <v>9</v>
      </c>
      <c r="J76" s="87" t="s">
        <v>105</v>
      </c>
    </row>
    <row r="77" ht="12" customHeight="1" spans="1:10">
      <c r="A77" s="31"/>
      <c r="B77" s="18"/>
      <c r="C77" s="19"/>
      <c r="D77" s="32"/>
      <c r="E77" s="19"/>
      <c r="F77" s="20"/>
      <c r="G77" s="20"/>
      <c r="H77" s="20"/>
      <c r="I77" s="81"/>
      <c r="J77" s="88"/>
    </row>
    <row r="78" ht="23.45" customHeight="1" spans="1:10">
      <c r="A78" s="21" t="s">
        <v>106</v>
      </c>
      <c r="B78" s="22" t="s">
        <v>30</v>
      </c>
      <c r="C78" s="23">
        <v>45844</v>
      </c>
      <c r="D78" s="23">
        <f>$C78+2</f>
        <v>45846</v>
      </c>
      <c r="E78" s="23">
        <f>$C78+3</f>
        <v>45847</v>
      </c>
      <c r="F78" s="24"/>
      <c r="G78" s="24"/>
      <c r="H78" s="25"/>
      <c r="I78" s="83" t="s">
        <v>12</v>
      </c>
      <c r="J78" s="84" t="s">
        <v>102</v>
      </c>
    </row>
    <row r="79" ht="23.45" customHeight="1" spans="1:10">
      <c r="A79" s="21" t="s">
        <v>106</v>
      </c>
      <c r="B79" s="22" t="s">
        <v>33</v>
      </c>
      <c r="C79" s="23">
        <f t="shared" ref="C79:C81" si="10">C78+7</f>
        <v>45851</v>
      </c>
      <c r="D79" s="23">
        <f t="shared" ref="D79:D81" si="11">D78+7</f>
        <v>45853</v>
      </c>
      <c r="E79" s="23">
        <f t="shared" ref="E79:E81" si="12">E78+7</f>
        <v>45854</v>
      </c>
      <c r="F79" s="24"/>
      <c r="G79" s="24"/>
      <c r="H79" s="25"/>
      <c r="I79" s="83" t="s">
        <v>14</v>
      </c>
      <c r="J79" s="84" t="s">
        <v>56</v>
      </c>
    </row>
    <row r="80" ht="23.45" customHeight="1" spans="1:10">
      <c r="A80" s="21" t="s">
        <v>106</v>
      </c>
      <c r="B80" s="106" t="s">
        <v>17</v>
      </c>
      <c r="C80" s="23">
        <f t="shared" si="10"/>
        <v>45858</v>
      </c>
      <c r="D80" s="23">
        <f t="shared" si="11"/>
        <v>45860</v>
      </c>
      <c r="E80" s="23">
        <f t="shared" si="12"/>
        <v>45861</v>
      </c>
      <c r="F80" s="23"/>
      <c r="G80" s="22"/>
      <c r="H80" s="25"/>
      <c r="I80" s="83" t="s">
        <v>18</v>
      </c>
      <c r="J80" s="84" t="s">
        <v>58</v>
      </c>
    </row>
    <row r="81" ht="23.45" customHeight="1" spans="1:10">
      <c r="A81" s="21" t="s">
        <v>106</v>
      </c>
      <c r="B81" s="106" t="s">
        <v>20</v>
      </c>
      <c r="C81" s="23">
        <f t="shared" si="10"/>
        <v>45865</v>
      </c>
      <c r="D81" s="23">
        <f t="shared" si="11"/>
        <v>45867</v>
      </c>
      <c r="E81" s="23">
        <f t="shared" si="12"/>
        <v>45868</v>
      </c>
      <c r="F81" s="23"/>
      <c r="G81" s="22"/>
      <c r="H81" s="25"/>
      <c r="I81" s="83"/>
      <c r="J81" s="84"/>
    </row>
    <row r="82" ht="12" customHeight="1" spans="1:10">
      <c r="A82" s="56" t="s">
        <v>60</v>
      </c>
      <c r="B82" s="57"/>
      <c r="C82" s="57"/>
      <c r="D82" s="57"/>
      <c r="E82" s="57"/>
      <c r="F82" s="57"/>
      <c r="G82" s="57"/>
      <c r="H82" s="57"/>
      <c r="I82" s="57"/>
      <c r="J82" s="57"/>
    </row>
  </sheetData>
  <sheetProtection algorithmName="SHA-512" hashValue="sjaMNM76Uh0tylrwXCvWxDvWXMI+c07JUkXEb7pvH1IMgVybfrNWWqtIH8WJAbLOjgGufOhQ8RWIMAot37T22g==" saltValue="blk5Q5KUoj/QgEc/kq+iqQ==" spinCount="100000" sheet="1" selectLockedCells="1" selectUnlockedCells="1" objects="1"/>
  <mergeCells count="100">
    <mergeCell ref="A1:J1"/>
    <mergeCell ref="A2:H2"/>
    <mergeCell ref="A9:H9"/>
    <mergeCell ref="A16:H16"/>
    <mergeCell ref="A23:H23"/>
    <mergeCell ref="A38:J38"/>
    <mergeCell ref="A39:H39"/>
    <mergeCell ref="A47:H47"/>
    <mergeCell ref="A54:H54"/>
    <mergeCell ref="A67:J67"/>
    <mergeCell ref="A75:H75"/>
    <mergeCell ref="A3:A4"/>
    <mergeCell ref="A10:A11"/>
    <mergeCell ref="A17:A18"/>
    <mergeCell ref="A24:A25"/>
    <mergeCell ref="A40:A41"/>
    <mergeCell ref="A48:A49"/>
    <mergeCell ref="A55:A56"/>
    <mergeCell ref="A69:A70"/>
    <mergeCell ref="A76:A77"/>
    <mergeCell ref="B3:B4"/>
    <mergeCell ref="B10:B11"/>
    <mergeCell ref="B17:B18"/>
    <mergeCell ref="B24:B25"/>
    <mergeCell ref="B40:B41"/>
    <mergeCell ref="B48:B49"/>
    <mergeCell ref="B55:B56"/>
    <mergeCell ref="B69:B70"/>
    <mergeCell ref="B76:B77"/>
    <mergeCell ref="C3:C4"/>
    <mergeCell ref="C10:C11"/>
    <mergeCell ref="C17:C18"/>
    <mergeCell ref="C24:C25"/>
    <mergeCell ref="C40:C41"/>
    <mergeCell ref="C48:C49"/>
    <mergeCell ref="C55:C56"/>
    <mergeCell ref="C69:C70"/>
    <mergeCell ref="C76:C77"/>
    <mergeCell ref="D3:D4"/>
    <mergeCell ref="D10:D11"/>
    <mergeCell ref="D17:D18"/>
    <mergeCell ref="D24:D25"/>
    <mergeCell ref="D40:D41"/>
    <mergeCell ref="D48:D49"/>
    <mergeCell ref="D55:D56"/>
    <mergeCell ref="D69:D70"/>
    <mergeCell ref="D76:D77"/>
    <mergeCell ref="E3:E4"/>
    <mergeCell ref="E10:E11"/>
    <mergeCell ref="E17:E18"/>
    <mergeCell ref="E24:E25"/>
    <mergeCell ref="E40:E41"/>
    <mergeCell ref="E48:E49"/>
    <mergeCell ref="E55:E56"/>
    <mergeCell ref="E69:E70"/>
    <mergeCell ref="E76:E77"/>
    <mergeCell ref="F3:F4"/>
    <mergeCell ref="F10:F11"/>
    <mergeCell ref="F17:F18"/>
    <mergeCell ref="F24:F25"/>
    <mergeCell ref="F40:F41"/>
    <mergeCell ref="F48:F49"/>
    <mergeCell ref="F55:F56"/>
    <mergeCell ref="F69:F70"/>
    <mergeCell ref="F76:F77"/>
    <mergeCell ref="G3:G4"/>
    <mergeCell ref="G10:G11"/>
    <mergeCell ref="G17:G18"/>
    <mergeCell ref="G24:G25"/>
    <mergeCell ref="G40:G41"/>
    <mergeCell ref="G48:G49"/>
    <mergeCell ref="G55:G56"/>
    <mergeCell ref="G69:G70"/>
    <mergeCell ref="G76:G77"/>
    <mergeCell ref="H3:H4"/>
    <mergeCell ref="H10:H11"/>
    <mergeCell ref="H17:H18"/>
    <mergeCell ref="H24:H25"/>
    <mergeCell ref="H40:H41"/>
    <mergeCell ref="H48:H49"/>
    <mergeCell ref="H55:H56"/>
    <mergeCell ref="H69:H70"/>
    <mergeCell ref="H76:H77"/>
    <mergeCell ref="I3:I4"/>
    <mergeCell ref="I10:I11"/>
    <mergeCell ref="I17:I18"/>
    <mergeCell ref="I24:I25"/>
    <mergeCell ref="I40:I41"/>
    <mergeCell ref="I48:I49"/>
    <mergeCell ref="I55:I56"/>
    <mergeCell ref="I69:I70"/>
    <mergeCell ref="I76:I77"/>
    <mergeCell ref="J3:J4"/>
    <mergeCell ref="J10:J11"/>
    <mergeCell ref="J24:J25"/>
    <mergeCell ref="J40:J41"/>
    <mergeCell ref="J48:J49"/>
    <mergeCell ref="J55:J56"/>
    <mergeCell ref="J69:J70"/>
    <mergeCell ref="J76:J77"/>
  </mergeCells>
  <pageMargins left="0.393055555555556" right="0.314583333333333" top="0.984027777777778" bottom="0.511805555555556" header="0.196527777777778" footer="0.0784722222222222"/>
  <pageSetup paperSize="9" scale="84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7" max="9" man="1"/>
    <brk id="66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2025-07-07T10:36:06Z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719BE198D9624C2584030B7AAD73C9EF_13</vt:lpwstr>
  </property>
  <property fmtid="{D5CDD505-2E9C-101B-9397-08002B2CF9AE}" pid="3" name="KSOProductBuildVer">
    <vt:lpwstr>2052-12.1.0.21915</vt:lpwstr>
  </property>
</Properties>
</file>